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15" windowWidth="20550" windowHeight="2085" tabRatio="820" firstSheet="2" activeTab="4"/>
  </bookViews>
  <sheets>
    <sheet name="Alineación SIG" sheetId="1" state="hidden" r:id="rId1"/>
    <sheet name="Relación General de Indicadores" sheetId="2" state="hidden" r:id="rId2"/>
    <sheet name="CONSOLIDADO DE INDICADORES (46)" sheetId="3" r:id="rId3"/>
    <sheet name="MEDICIÓN MENSUAL (17)" sheetId="4" r:id="rId4"/>
    <sheet name="MEDICIÓN TRIMESTRAL (8)" sheetId="5" r:id="rId5"/>
    <sheet name="MEDICIÓN CUATRIMESTRAL (1)" sheetId="6" r:id="rId6"/>
    <sheet name="MEDICIÓN SEMESTRAL (15" sheetId="7" r:id="rId7"/>
    <sheet name="MEDICIÓN ANUAL (5)" sheetId="8" r:id="rId8"/>
    <sheet name="RESUMEN" sheetId="9" r:id="rId9"/>
  </sheets>
  <definedNames>
    <definedName name="_xlnm._FilterDatabase" localSheetId="7" hidden="1">'MEDICIÓN ANUAL (5)'!$A$4:$L$4</definedName>
    <definedName name="_xlnm._FilterDatabase" localSheetId="5" hidden="1">'MEDICIÓN CUATRIMESTRAL (1)'!$A$4:$L$4</definedName>
    <definedName name="_xlnm._FilterDatabase" localSheetId="6" hidden="1">'MEDICIÓN SEMESTRAL (15'!$A$4:$L$4</definedName>
    <definedName name="_xlnm._FilterDatabase" localSheetId="4" hidden="1">'MEDICIÓN TRIMESTRAL (8)'!$A$4:$L$4</definedName>
    <definedName name="_xlnm._FilterDatabase" localSheetId="1" hidden="1">'Relación General de Indicadores'!$A$12:$J$56</definedName>
    <definedName name="_xlnm.Print_Area" localSheetId="2">'CONSOLIDADO DE INDICADORES (46)'!$A$1:$W$50</definedName>
    <definedName name="_xlnm.Print_Area" localSheetId="1">'Relación General de Indicadores'!$A$1:$J$56</definedName>
    <definedName name="_xlnm.Print_Titles" localSheetId="2">'CONSOLIDADO DE INDICADORES (46)'!$4:$4</definedName>
  </definedNames>
  <calcPr fullCalcOnLoad="1"/>
</workbook>
</file>

<file path=xl/sharedStrings.xml><?xml version="1.0" encoding="utf-8"?>
<sst xmlns="http://schemas.openxmlformats.org/spreadsheetml/2006/main" count="1145" uniqueCount="373">
  <si>
    <t>ALINEACIÓN POLITICA - OBJETIVOS SIG</t>
  </si>
  <si>
    <t>Subsistema</t>
  </si>
  <si>
    <t>Directriz</t>
  </si>
  <si>
    <t>Objetivos SIG</t>
  </si>
  <si>
    <t>Gestión de Calidad</t>
  </si>
  <si>
    <t>Consolidar nuestra cultura de mejoramiento continuo</t>
  </si>
  <si>
    <t>Desarrollar acciones que fortalezcan el mejoramiento continuo de la entidad</t>
  </si>
  <si>
    <t xml:space="preserve">* Prestar servicios de calidad en función de las necesidades y requisitos de los usuarios
* Destinando recursos necesarios
</t>
  </si>
  <si>
    <t>Mantener un alto nivel de satisfacción de los usuarios frente a los servicios prestados</t>
  </si>
  <si>
    <t>Adecuar y mantener las instalaciones físicas y la infraestructura técnica para acoger y servir apropiadamente a los usuarios.</t>
  </si>
  <si>
    <t>Gestión Ambiental</t>
  </si>
  <si>
    <t>Promover la reducción de impactos ambientales negativos y prevenir la contaminación derivada del desarrollo de la misión de la entidad</t>
  </si>
  <si>
    <t>Identificar los aspectos ambientales y minimizar los impactos negativos que éstos puedan generar en el desarrollo de las funciones de la entidad.</t>
  </si>
  <si>
    <t>Seguridad y Salud en el Trabajo</t>
  </si>
  <si>
    <t>Prevenir los riesgos que afecten o puedan afectar la salud y seguridad del personal, para garantizar un ambiente de trabajo sano y seguro</t>
  </si>
  <si>
    <t>Realizar acciones para prevenir enfermedades laborales, accidentes e incidentes de trabajo, y para brindar un ambiente sano y seguro tanto a los servidores públicos como a nuestros usuarios.</t>
  </si>
  <si>
    <t>Gestión de Seguridad de la Información</t>
  </si>
  <si>
    <t>Proteger la confidencialidad, integridad, disponibilidad y autenticidad de la información</t>
  </si>
  <si>
    <t>Establecer e implementar políticas y lineamientos para la protección de los activos de la información y para la preservación de la documentación, con el fin de asegurar la confidencialidad, integridad, disponibilidad y autenticidad de la información.</t>
  </si>
  <si>
    <t xml:space="preserve">Interno de Gestión Documental y  Archivo </t>
  </si>
  <si>
    <t>Administrar y conservar la información y los documentos producidos en el ejercicio de su gestión y preservar la memoria institucional</t>
  </si>
  <si>
    <t>Responsabilidad Social</t>
  </si>
  <si>
    <t>Promovemos un ambiente de responsabilidad social</t>
  </si>
  <si>
    <t>Desarrollar acciones que fortalezcan la atención y la participación ciudadana, la rendición de cuentas y la accesibilidad, tanto a la información como a los servicios de la entidad.</t>
  </si>
  <si>
    <t>Fortalecemos el desarrollo de nuestro personal</t>
  </si>
  <si>
    <t>Propiciar condiciones para el mejoramiento de la calidad de vida de los servidores públicos de la entidad y su desempeño laboral, generando espacios de conocimiento y esparcimiento, a través de acciones que fomenten el desarrollo integral del trabajador.</t>
  </si>
  <si>
    <t>MATRIZ RELACIÓN GENERAL  DE INDICADORES DE GESTIÓN FUGA</t>
  </si>
  <si>
    <t>ID. (Sigla)</t>
  </si>
  <si>
    <t>Objetivos Estrategicos FUGA</t>
  </si>
  <si>
    <t>OE1</t>
  </si>
  <si>
    <t>Crear y consolidar espacios para la promoción y el fomento de las prácticas artísticas, mediante el otorgamiento de estímulos y la construcción de proyectos especiales creativos en las diferentes áreas.</t>
  </si>
  <si>
    <t>OE2</t>
  </si>
  <si>
    <t>Desarrollar proyectos de investigación y curaduría histórica que contribuyan a la recuperación de la memoria del arte en Colombia, conservar y enriquecer su propia colección artística y darle apropiada visibilidad y difusión.</t>
  </si>
  <si>
    <t>OE3</t>
  </si>
  <si>
    <t>Promover el conocimiento de la historia y actualidad política colombiana y propiciar el debate en torno a los diversos temas de interés ciudadano.</t>
  </si>
  <si>
    <t>OE4</t>
  </si>
  <si>
    <t>Adecuar y mantener las instalaciones físicas y la infraestructura técnica para acoger y servir apropiadamente a los usuarios y contribuir a la preservación y promoción de los valores culturales y patrimoniales del centro histórico.</t>
  </si>
  <si>
    <t>OE5</t>
  </si>
  <si>
    <t>Promover el fortalecimiento institucional a través de procesos de mejoramiento interno y desarrollo del talento humano a fin de cumplir satisfactoriamente la misión de la entidad.</t>
  </si>
  <si>
    <t>OE6</t>
  </si>
  <si>
    <t>Fomentar, fortalecer y dinamizar las prácticas culturales, entendidas como aquellas acciones que movilizan saberes, valores, imaginarios, hábitos y actitudes de carácter colectivo.</t>
  </si>
  <si>
    <t>OE7</t>
  </si>
  <si>
    <t xml:space="preserve"> Brindar espacios interculturales para el libre desarrollo y visibilización de las prácticas culturales de las comunidades que construyan contenidos identitarios y simbólicos compartidos, en condiciones de inclusión, equidad y democracia.</t>
  </si>
  <si>
    <t>Directriz Política SIG</t>
  </si>
  <si>
    <t>ID. Objetivo Esrtategico</t>
  </si>
  <si>
    <t>Proceso</t>
  </si>
  <si>
    <t>Objetivos Proceso</t>
  </si>
  <si>
    <t>Meta</t>
  </si>
  <si>
    <t>Indicador</t>
  </si>
  <si>
    <t>Formula del Indicador</t>
  </si>
  <si>
    <t>Programa/Plan/Actividad</t>
  </si>
  <si>
    <t>Gestión de Calidad
y
Control Interno</t>
  </si>
  <si>
    <t xml:space="preserve">*Consolidar nuestra cultura de mejoramiento continuo
</t>
  </si>
  <si>
    <t>Control, Evaluación y Mejora</t>
  </si>
  <si>
    <t>Evaluar de manera integral el cumplimiento de los requisitos legales y reglamentarios, del Sistema Integrado de Gestión e identificar acciones tendientes a la mejora de sus procesos</t>
  </si>
  <si>
    <t>Cumplimiento acciones de mejora (AC,AP, OM)</t>
  </si>
  <si>
    <t>(Acciones de mejora (OM-AP-AC) abiertas con plazo fuera del establecido inicialmente / Total de acciones de mejora (OM-AP-AC) abiertas) x 100</t>
  </si>
  <si>
    <t>Plan de mejoramiento por proceso</t>
  </si>
  <si>
    <t>Cumplimiento del plan de auditoria</t>
  </si>
  <si>
    <t>(N° De auditorias internas (SIG y de gestión) ejecutadas/Total de auditorias (SIG y de gestión)  programadas al año) x 100</t>
  </si>
  <si>
    <t>Plan Anual de auditorias</t>
  </si>
  <si>
    <t xml:space="preserve">*actuando bajo las normas constitucionales y legales vigentes
</t>
  </si>
  <si>
    <t>Oportunidad en la entrega de informes a
instancias externas</t>
  </si>
  <si>
    <t>(N°  de informes entregados oportunamente (fecha establecida por la instancia externa) / Total de informes emitidos en el periodo de medición) x 100</t>
  </si>
  <si>
    <t>Cronograma informes de Control Interno</t>
  </si>
  <si>
    <t>OE1, OE2, OE3, OE6, OE7</t>
  </si>
  <si>
    <t>Planeación Estrategica</t>
  </si>
  <si>
    <t>Formular y ejecutar esquemas de planeación, seguimiento y evaluación a la gestión de la Fundación Gilberto Álzate Avendaño que permita la adecuada utilización de los recursos asignados.</t>
  </si>
  <si>
    <t>Cumplimiento de los objetivos estratégicos</t>
  </si>
  <si>
    <t>(N° Metas cumplidas asociadas a los objetivos estratégicos / N° Metas programadas asociadas a los objetivos estratégicos) x100</t>
  </si>
  <si>
    <t>Ejecución del Recursos Inversión</t>
  </si>
  <si>
    <t>(Ejecución de recursos de inversión directa ($)/ Recursos de inversión directa apropiados ($)) x100</t>
  </si>
  <si>
    <t>Fomento de Practicas Artísiticas y Culturales</t>
  </si>
  <si>
    <t xml:space="preserve">Promover la formación, creación, investigación y circulación  del sector artístico en las áreas de artes plásticas y programación artística </t>
  </si>
  <si>
    <t xml:space="preserve">Cobertura en el apoyo a iniciativas artísticas </t>
  </si>
  <si>
    <t>(N° de iniciativas apoyadas/ N° de iniciativas proyectadas  a ser apoyadas)</t>
  </si>
  <si>
    <t>Circulación de Practicas Artisticas y Culturales</t>
  </si>
  <si>
    <t>Desarrollar estrategias para divulgar la cultura en sus manifestaciones y democratizar el acceso de los ciudadanos a estas manifestaciones</t>
  </si>
  <si>
    <t>Porcentaje de participantes en actividades artísticas</t>
  </si>
  <si>
    <t>(N° de total de participantes en actividades artísticas / N°. proyectado de participantes en actividades artísticas)</t>
  </si>
  <si>
    <t>Porcentaje de participantes de debates públicos</t>
  </si>
  <si>
    <t>(N° de participantes en espacios de debate público/ N° proyectado de participantes en espacios de debate público)</t>
  </si>
  <si>
    <t>Porcentaje de personas en el servicio el servicio de la biblioteca especializada</t>
  </si>
  <si>
    <t>(N° de personas que consultan la biblioteca especializada en historia politica de colombia/ N°proyectado de personas que consulten la biblioteca especializada en historia politica de colombia)</t>
  </si>
  <si>
    <t>Gestión Financiera</t>
  </si>
  <si>
    <t>Administrar las operaciones financieras y economicas de la FUGA de manera efectiva y transparente que permita la adecuada toma de decisiones para el cumplimiento de su misión</t>
  </si>
  <si>
    <t>Ejecución del PAC</t>
  </si>
  <si>
    <t>(PAC ejecutado / PAC programado) x 100</t>
  </si>
  <si>
    <t>PAC de la vigencia</t>
  </si>
  <si>
    <t>Información financiera conciliada</t>
  </si>
  <si>
    <t>(N° de Conciliaciones realizadas/N° total de conciliaciones programadas en el mes)  x 100</t>
  </si>
  <si>
    <t xml:space="preserve">Plan de acción financiera </t>
  </si>
  <si>
    <t>Gestión Contractual</t>
  </si>
  <si>
    <t>Planear y ejecutar eficazmente la contratación de la entidad de manera que sirva de insumo a los procesos que desarrolla la FUGA</t>
  </si>
  <si>
    <t>Oportunidad en la elaboración de contratos</t>
  </si>
  <si>
    <r>
      <t xml:space="preserve">(N° Procesos definidos en oportunidad / Total de procesos desarrollados) x 100 
</t>
    </r>
    <r>
      <rPr>
        <b/>
        <sz val="11"/>
        <color indexed="8"/>
        <rFont val="Calibri"/>
        <family val="2"/>
      </rPr>
      <t xml:space="preserve">Nota: </t>
    </r>
    <r>
      <rPr>
        <sz val="11"/>
        <color indexed="8"/>
        <rFont val="Calibri"/>
        <family val="2"/>
      </rPr>
      <t>Oportunidad de los procesos (selección abreviada hasta 40 días, licitación y concurso hasta 55 días,  inferiores al 10% de la mínima cuantía hasta 10 días)</t>
    </r>
  </si>
  <si>
    <t>Plan Anual de adquisiciones</t>
  </si>
  <si>
    <t>Gestión de Recursos Físicos</t>
  </si>
  <si>
    <t>Administrar adecudamente los bienes de la FUGA para garantizar su conservación y debido funcionamiento sirviendo de apoyo a todos los procesos de la entidad, asi como sus  recursos naturales</t>
  </si>
  <si>
    <t>Toma física de inventario</t>
  </si>
  <si>
    <t>Plan de acción - Almacén</t>
  </si>
  <si>
    <t>Oportunidad en la entrega de bienes de consumo y devolutivos</t>
  </si>
  <si>
    <t>Atención a requerimientos de
mantenimiento infraestructura física</t>
  </si>
  <si>
    <t>Mantener el consumo
de agua en 2% anual</t>
  </si>
  <si>
    <t>% de ahorro de agua</t>
  </si>
  <si>
    <r>
      <t>(m</t>
    </r>
    <r>
      <rPr>
        <vertAlign val="superscript"/>
        <sz val="11"/>
        <color indexed="10"/>
        <rFont val="Calibri"/>
        <family val="2"/>
      </rPr>
      <t>3</t>
    </r>
    <r>
      <rPr>
        <sz val="11"/>
        <color indexed="10"/>
        <rFont val="Calibri"/>
        <family val="2"/>
      </rPr>
      <t xml:space="preserve"> consumidos año actual - m</t>
    </r>
    <r>
      <rPr>
        <vertAlign val="superscript"/>
        <sz val="11"/>
        <color indexed="10"/>
        <rFont val="Calibri"/>
        <family val="2"/>
      </rPr>
      <t>3</t>
    </r>
    <r>
      <rPr>
        <sz val="11"/>
        <color indexed="10"/>
        <rFont val="Calibri"/>
        <family val="2"/>
      </rPr>
      <t xml:space="preserve"> consumidos año anterior) / (m</t>
    </r>
    <r>
      <rPr>
        <vertAlign val="superscript"/>
        <sz val="11"/>
        <color indexed="10"/>
        <rFont val="Calibri"/>
        <family val="2"/>
      </rPr>
      <t>3</t>
    </r>
    <r>
      <rPr>
        <sz val="11"/>
        <color indexed="10"/>
        <rFont val="Calibri"/>
        <family val="2"/>
      </rPr>
      <t xml:space="preserve"> consumidos año anterior) x 100</t>
    </r>
  </si>
  <si>
    <t xml:space="preserve">Plan de acción PIGA </t>
  </si>
  <si>
    <t>Mantener el consumo
de energía en un 2%
anual</t>
  </si>
  <si>
    <t>% de ahorro de energía</t>
  </si>
  <si>
    <t>(kW/h consumidos año actual -kW/h consumidos año anterior)/(kW/h consumidos per cápita en promedio
consumidos año anterior) ×100</t>
  </si>
  <si>
    <t>Aumentar en 1% anual
los residuos sólidos
aprovechables</t>
  </si>
  <si>
    <t>% de residuos sólidos aprovechables</t>
  </si>
  <si>
    <t>(Cantidad de residuos reciclables generados año actual - Cantidad de residuos reciclables generados año
anterior) / (Cantidad de residuos reciclables generados año anterior) x 100</t>
  </si>
  <si>
    <t>Cumplimiento Plan de acción PIGA</t>
  </si>
  <si>
    <t>(N°de actividades ejecutadas durante la vigencia/ Total de actividades propuestas) x 100</t>
  </si>
  <si>
    <t>Gestión del Talento Humano</t>
  </si>
  <si>
    <t>Administrar efectivamente el talento humano de la FUGA, así como las diferentes situaciones administrativas que se derivan del proceso con el fin de contar con el personal requerido para el cumplimiento de la misión de la entidad.</t>
  </si>
  <si>
    <t xml:space="preserve">Índices de ausentismo por accidentes laboral </t>
  </si>
  <si>
    <t xml:space="preserve">(N° de ausencias por accidente laboral / N°. Trabajadores) x 100    
</t>
  </si>
  <si>
    <t>Manual SG-SST</t>
  </si>
  <si>
    <t xml:space="preserve">Índices de ausentismo por enferemedad laboral </t>
  </si>
  <si>
    <t>(N° de ausencias por enfermedad laboral / N° Trabajadores) x 100</t>
  </si>
  <si>
    <t>Índices de ausentismo por enfermedad general laboral</t>
  </si>
  <si>
    <t>(N° de ausencias por enfermedad general / N° Trabajadores)  x 100</t>
  </si>
  <si>
    <t>Ejecución del plan de trabajo anual.</t>
  </si>
  <si>
    <t>(N°  de actividades ejecutadas/ Total
actividades programadas) x 100</t>
  </si>
  <si>
    <t>Plan de acción SG-SST</t>
  </si>
  <si>
    <t>Evaluación de las condiciones de salud de los trabajadores</t>
  </si>
  <si>
    <t>(N°  de los exámenes médicos ocupacionales realizados (de seguimiento)/ Total de Funcionarios) x 100</t>
  </si>
  <si>
    <t>Gestión Documental</t>
  </si>
  <si>
    <t>Administrar los documentos que evidencien la gestión FUGA y facilitar su consulta y conservación en el tiempo</t>
  </si>
  <si>
    <t>Transferencias documentales</t>
  </si>
  <si>
    <t>(N° de transferencias documentales recibidas/ Total
transferencias documentales progrmadas) x 100</t>
  </si>
  <si>
    <t>Plan de acción Gestión Documental &amp; Atención al Ciudadano</t>
  </si>
  <si>
    <t>Digitalización documental</t>
  </si>
  <si>
    <t>(N° de documentos digitalizados/ Total
de documentos programados para digitalizar) x 100</t>
  </si>
  <si>
    <t>Plan de accción Gestión Documental &amp; Atención al Ciudadano</t>
  </si>
  <si>
    <t>Implementación PGD</t>
  </si>
  <si>
    <t>Gestión TIC</t>
  </si>
  <si>
    <t>Administrar efectivamente los recursos tecnológicos de la FUGA y brindar el soporte adecuado a los demás procesos de la entidad.</t>
  </si>
  <si>
    <t xml:space="preserve">Eficacia en solución en requerimientos /incidentes </t>
  </si>
  <si>
    <t xml:space="preserve">(N° Requerimientos solucionados/N°  Requerimientos recibidos por GLPI) x 100
  </t>
  </si>
  <si>
    <t>Plan de acción - Tecnología</t>
  </si>
  <si>
    <t>Oportunidad en atención de requerimientos /incidentes</t>
  </si>
  <si>
    <t>(N° Requerimientos atendidos en el tiempo establecido (2 días) / N°  Requerimientos atendidos)</t>
  </si>
  <si>
    <t>Mantenimiento de infraestructura
tecnológica</t>
  </si>
  <si>
    <t>(N° de mantenimientos ejecutados / Total de mantenimientos
programados de infraestructura tecnologica) x 100%</t>
  </si>
  <si>
    <t>Plan de mantenimiento infraestructura tecnológica</t>
  </si>
  <si>
    <t>Generación de copias de seguridad</t>
  </si>
  <si>
    <t>(N° de copias de seguridad realizadas/Total de copias de seguridad programadas)</t>
  </si>
  <si>
    <t>Porcentaje de cumplimiento Plan de participación ciudadana</t>
  </si>
  <si>
    <t>Plan de participación ciudadana</t>
  </si>
  <si>
    <t>Porcentaje de cumplimiento Plan Anticorrupción y de Atención al Ciudadano</t>
  </si>
  <si>
    <t>Plan Anticorrupción y de Atención al Ciudadano</t>
  </si>
  <si>
    <t>Porcentaje de cumplimiento de
indicadores corrupción</t>
  </si>
  <si>
    <t>(N°de actividades del mapa de riesgos de
corrupción realizadas oportunamente dentro del periodo de medición /N° de actividades del mapa de riesgos de corrupción a realizar dentro del periodo de medición) x 100</t>
  </si>
  <si>
    <t>Mapa de riesgos de corrupción</t>
  </si>
  <si>
    <t>Atención al Ciudadano</t>
  </si>
  <si>
    <t>Dar trámite oportuno, eficiente y eficaz a las diferentes partes involucradas, de las solicitudes internas y externas de acuerdo a las disposiciones  legales vigentes y bajo el control del Sistema Distrital de Quejas y Soluciones (SDQS).</t>
  </si>
  <si>
    <t>Quejas y reclamos</t>
  </si>
  <si>
    <t>N° de quejas y reclamos recibidos en el periodo de tiempo evaluado</t>
  </si>
  <si>
    <t>Menor a 15 días</t>
  </si>
  <si>
    <t>Oportunidad en atención de PQRS</t>
  </si>
  <si>
    <t>Promedio del tiempo de respuesta de quejas, reclamos y sugerencias</t>
  </si>
  <si>
    <t>Gestión de Comunicaciones</t>
  </si>
  <si>
    <t>Establecer los lineamientos, directrices y responsabilidades que interactúan para el manejo de la comunicación interna y externa de la entidad.</t>
  </si>
  <si>
    <t>Visitas a la pagina web</t>
  </si>
  <si>
    <t>(N° de visitas realizadas a la pagina web / N° De visitas esperadas a la pagina web) x 100</t>
  </si>
  <si>
    <t>Plan de acción Comunicaciones</t>
  </si>
  <si>
    <t>Solicitudes en materia de comunicaciones</t>
  </si>
  <si>
    <t>(N° de solicitudes atendidas y resueltas en oportunidad/N° de solicitudes recibidas por GLPI) x 100</t>
  </si>
  <si>
    <t>Aparicón en medios</t>
  </si>
  <si>
    <t>(N° de publicaciones en medios sobre la FUGA positivas en el periodo de medición / Total de publicaciones en medios acerca la FUGA) x 100</t>
  </si>
  <si>
    <t>Asesoria Jurídica</t>
  </si>
  <si>
    <t xml:space="preserve">Asesorar y representar jurídicamente a la FUGA en todas sus actuaciones </t>
  </si>
  <si>
    <t>Oportunidad en la emisión de conceptos</t>
  </si>
  <si>
    <t>(N°  de conceptos emitidos en oportunidad/ Total de solicitud de conceptos recibidos)</t>
  </si>
  <si>
    <t xml:space="preserve">Plan de acción jurídica </t>
  </si>
  <si>
    <t>Representación judicial y extrajudicial</t>
  </si>
  <si>
    <t>(N°  de condenas adversas /N°  de procesos que se adelantan) x 100</t>
  </si>
  <si>
    <t>Gestión de Talento Humano</t>
  </si>
  <si>
    <t>Porcentaje de cumplimiento Plan Institucional de Capacitación</t>
  </si>
  <si>
    <t>Plan Institucional de Capacitación</t>
  </si>
  <si>
    <t>Evaluación del impacto de las
Capacitaciones</t>
  </si>
  <si>
    <t>(N°  de funcionarios evaluados con Capacitaciones Efectivas / Total de Funcionarios Evaluados) x 100</t>
  </si>
  <si>
    <t>Evaluación a capacitaciones</t>
  </si>
  <si>
    <t>Porcentaje de cumplimiento plan de bienestar e incentivos</t>
  </si>
  <si>
    <t xml:space="preserve">Plan de Bienestar </t>
  </si>
  <si>
    <t xml:space="preserve">
</t>
  </si>
  <si>
    <t>Objetivo proceso</t>
  </si>
  <si>
    <t>Fórmula</t>
  </si>
  <si>
    <t>Tendencia</t>
  </si>
  <si>
    <t>Unidad de medida</t>
  </si>
  <si>
    <t>Responsable</t>
  </si>
  <si>
    <t>Promedio de porcentajes de cumplimiento de metas asociadas a los objetivos estratégicos</t>
  </si>
  <si>
    <t>Eficacia</t>
  </si>
  <si>
    <t>Trimestral</t>
  </si>
  <si>
    <t>Creciente</t>
  </si>
  <si>
    <t>Porcentaje</t>
  </si>
  <si>
    <t>Planeación</t>
  </si>
  <si>
    <t>Cumplimiento Plan de participación ciudadana</t>
  </si>
  <si>
    <t>(N°  de actividades ejecutadas/ Total
actividades programadas) x 100
TOTAL ANUAL 6, Semestral 3</t>
  </si>
  <si>
    <t>Semestral</t>
  </si>
  <si>
    <t>Visitas a la página web</t>
  </si>
  <si>
    <t>Mensual</t>
  </si>
  <si>
    <t>Comunicaciones</t>
  </si>
  <si>
    <t>Solicitudes resueltas en oportunidad en materia de comunicaciones</t>
  </si>
  <si>
    <t>Eficiencia</t>
  </si>
  <si>
    <t>Participantes en actividades artísticas</t>
  </si>
  <si>
    <t>Asesoría Jurídica</t>
  </si>
  <si>
    <t>Jurídica</t>
  </si>
  <si>
    <t>Estable</t>
  </si>
  <si>
    <t>constante</t>
  </si>
  <si>
    <t>Almacén</t>
  </si>
  <si>
    <t>Rotación Unid. de Inventarios de consumo</t>
  </si>
  <si>
    <t>Unid Inventario de  consumo entregado en el período/ Unidades promedio del inventario de consumo en el período</t>
  </si>
  <si>
    <t>Número</t>
  </si>
  <si>
    <t>Exactitud de inventarios activos (Determina el grado de coherencia entre el inventario físico y el inventario teórico)</t>
  </si>
  <si>
    <t>(1-( Sum # de referencias que en el último inventario presentaron diferencia)/ total de referencias Inventariadas))*100</t>
  </si>
  <si>
    <t>Anual</t>
  </si>
  <si>
    <t>creciente</t>
  </si>
  <si>
    <t>Cumplimiento plan de mantenimiento</t>
  </si>
  <si>
    <t>(Actividades ejecutadas  en el período/ Total Actividades planeadas en el período)*100</t>
  </si>
  <si>
    <t>Decreciente</t>
  </si>
  <si>
    <t>(N° Requerimientos solucionados/N°  Requerimientos recibidos por GLPI) x 100</t>
  </si>
  <si>
    <t>Tecnologia</t>
  </si>
  <si>
    <t>(N° de actividades ejecutadas semestralmente / Total de actividades
programadas del Programa de mantenimiento de infraestructura tecnológica) x 100%</t>
  </si>
  <si>
    <t>Ejecución Presupuestal</t>
  </si>
  <si>
    <t>(Presupuesto funcionamiento ejecutado en el período/Total Presupuesto funcionamiento en el período) x 100</t>
  </si>
  <si>
    <t>Gestión financiera</t>
  </si>
  <si>
    <t>(Presupuesto ejecutado proyectos de inversión en el período/Total Presupuesto de inversión en el período) x 100</t>
  </si>
  <si>
    <t>Ejecución Giros</t>
  </si>
  <si>
    <t>(Presupuesto funcionamiento girado en el período/Total Presupuesto funcionamiento en el período) x 100</t>
  </si>
  <si>
    <t>(Presupuesto proyectos de inversión girado en el período/Total Presupuesto de inversión  en el período) x 100</t>
  </si>
  <si>
    <t xml:space="preserve">Ejecución del PAC </t>
  </si>
  <si>
    <t>(PAC vigencia ejecutado / PAC vigencia programado) x 100</t>
  </si>
  <si>
    <t>Eficacia Informe de boletín de  tesorería</t>
  </si>
  <si>
    <t>Oportunidad en la presentación de estados financieros</t>
  </si>
  <si>
    <t>(No de estados financieros presentados a tiempo/No total de estados financieros presentados en el período) x 100</t>
  </si>
  <si>
    <t>Tiempo</t>
  </si>
  <si>
    <t>Oportunidad en la elaboración de  Conciliaciones Bancarias</t>
  </si>
  <si>
    <t>Contabilidad</t>
  </si>
  <si>
    <t>(N° de quejas y reclamos gestionados en el periodo de tiempo evaluado/ Total de quejas y reclamos recibidos en el perìodo)*100</t>
  </si>
  <si>
    <t>Dias promedio del tiempo de respuesta de quejas, reclamos y sugerencias</t>
  </si>
  <si>
    <t>Centralización de series documentales de mayor gestión y consulta</t>
  </si>
  <si>
    <t>(N° de series documentales de mayor gestión y consulta centralizadas/ Total de
series documentales de mayor gestión y consulta) x 100</t>
  </si>
  <si>
    <t>Conservación documental preventiva</t>
  </si>
  <si>
    <t>(N° de series documentales digitalizadas en el perìodo/ Total de
series documentales a digitalizar en el perìodo) x 100</t>
  </si>
  <si>
    <t>Tiempo promedio entrega correspondencia</t>
  </si>
  <si>
    <t xml:space="preserve">Tiempo promedio entrega de correspondencia en el período </t>
  </si>
  <si>
    <t>Recursos Humanos</t>
  </si>
  <si>
    <t>Cumplimiento de pago aportes de seguridad social</t>
  </si>
  <si>
    <t>(Pagos de seguridad social oportuno/ número de pagos seguridad social)X100</t>
  </si>
  <si>
    <t>(Número de Acciones (OM-AP-AC) implementadas / Total de acciones (OM-AP-AC) generadas) x 100</t>
  </si>
  <si>
    <t>Unidad</t>
  </si>
  <si>
    <t>Cuatrimestral</t>
  </si>
  <si>
    <t>Cumplimiento del plan de auditoría</t>
  </si>
  <si>
    <t>(N° De auditorías internas (SIG y de gestión) ejecutadas/Total de auditorías (SIG y de gestión)  programadas al año) x 100</t>
  </si>
  <si>
    <t>Control Interno</t>
  </si>
  <si>
    <r>
      <t>(m</t>
    </r>
    <r>
      <rPr>
        <vertAlign val="superscript"/>
        <sz val="10"/>
        <color indexed="8"/>
        <rFont val="Arial"/>
        <family val="2"/>
      </rPr>
      <t>3</t>
    </r>
    <r>
      <rPr>
        <sz val="10"/>
        <color indexed="8"/>
        <rFont val="Arial"/>
        <family val="2"/>
      </rPr>
      <t xml:space="preserve"> consumidos año actual - m</t>
    </r>
    <r>
      <rPr>
        <vertAlign val="superscript"/>
        <sz val="10"/>
        <color indexed="8"/>
        <rFont val="Arial"/>
        <family val="2"/>
      </rPr>
      <t>3</t>
    </r>
    <r>
      <rPr>
        <sz val="10"/>
        <color indexed="8"/>
        <rFont val="Arial"/>
        <family val="2"/>
      </rPr>
      <t xml:space="preserve"> consumidos año anterior) / (m</t>
    </r>
    <r>
      <rPr>
        <vertAlign val="superscript"/>
        <sz val="10"/>
        <color indexed="8"/>
        <rFont val="Arial"/>
        <family val="2"/>
      </rPr>
      <t>3</t>
    </r>
    <r>
      <rPr>
        <sz val="10"/>
        <color indexed="8"/>
        <rFont val="Arial"/>
        <family val="2"/>
      </rPr>
      <t xml:space="preserve"> consumidos año anterior) x 100</t>
    </r>
  </si>
  <si>
    <r>
      <t xml:space="preserve">(PAC  Reservas ejecutado / PAC Reservas programado) x 100 </t>
    </r>
    <r>
      <rPr>
        <b/>
        <sz val="10"/>
        <color indexed="8"/>
        <rFont val="Arial"/>
        <family val="2"/>
      </rPr>
      <t>PREDIS</t>
    </r>
  </si>
  <si>
    <t>Promedio</t>
  </si>
  <si>
    <t>No.</t>
  </si>
  <si>
    <t xml:space="preserve">Matriz Consolidada de Indicadores de Gestión </t>
  </si>
  <si>
    <t>Tipo (3E)</t>
  </si>
  <si>
    <r>
      <t xml:space="preserve">Matriz de Indicadores de Gestión  
</t>
    </r>
    <r>
      <rPr>
        <b/>
        <sz val="16"/>
        <rFont val="Arial"/>
        <family val="2"/>
      </rPr>
      <t>Medición y análisis Cuatrimestral</t>
    </r>
  </si>
  <si>
    <r>
      <t xml:space="preserve">Matriz de Indicadores de Gestión  
</t>
    </r>
    <r>
      <rPr>
        <b/>
        <sz val="16"/>
        <rFont val="Arial"/>
        <family val="2"/>
      </rPr>
      <t>Medición y análisis Semestral</t>
    </r>
  </si>
  <si>
    <r>
      <t xml:space="preserve">Matriz de Indicadores de Gestión  
</t>
    </r>
    <r>
      <rPr>
        <b/>
        <sz val="16"/>
        <rFont val="Arial"/>
        <family val="2"/>
      </rPr>
      <t>Medición y análisis Trimestral</t>
    </r>
  </si>
  <si>
    <r>
      <t xml:space="preserve">Matriz de Indicadores de Gestión  
</t>
    </r>
    <r>
      <rPr>
        <b/>
        <sz val="16"/>
        <rFont val="Arial"/>
        <family val="2"/>
      </rPr>
      <t>Medición y análisis Anual</t>
    </r>
  </si>
  <si>
    <t>Constante</t>
  </si>
  <si>
    <t>Accidentes de Trabajo</t>
  </si>
  <si>
    <t>(# de accidentes de trabajo en el período / # de servidores (Planta y contrato afiliados a ARL) existentes en el período) * 100)</t>
  </si>
  <si>
    <t>Gestión del Talento Humano  - SG-SST</t>
  </si>
  <si>
    <t>Ausentismo Laboral</t>
  </si>
  <si>
    <t>(No. De horas perdidas/Total de horas anual de la jornada laboral*Total de Trabajadores)*100</t>
  </si>
  <si>
    <t>Gestión del Talento Humano  - SGSST</t>
  </si>
  <si>
    <t>Seguimiento a las actividades del Plan de trabajo del Sistema de Gestión de la Seguridad y Salud en el Trabajo (SGSST)</t>
  </si>
  <si>
    <t>(No. Actividades ejecutadas del plan de trabajo de SG-SST / No. Actividades programadas del plan de trabajo de SG-SST)*100</t>
  </si>
  <si>
    <t>Promedio Conciliaciones realizadas a tiempo ( primeros 15 días calendario del mes) en el período</t>
  </si>
  <si>
    <t>(Número de boletines presentados/total días del período) x 100</t>
  </si>
  <si>
    <t>Talento Humano</t>
  </si>
  <si>
    <t>Febrero</t>
  </si>
  <si>
    <t>Marzo</t>
  </si>
  <si>
    <t>Abril</t>
  </si>
  <si>
    <t>Mayo</t>
  </si>
  <si>
    <t>Junio</t>
  </si>
  <si>
    <t>Julio</t>
  </si>
  <si>
    <t>Agosto</t>
  </si>
  <si>
    <t>Octubre</t>
  </si>
  <si>
    <t>Sept</t>
  </si>
  <si>
    <t xml:space="preserve">Enero </t>
  </si>
  <si>
    <t>II Trimestre</t>
  </si>
  <si>
    <t>IV Trimestre</t>
  </si>
  <si>
    <t>I Trimestre</t>
  </si>
  <si>
    <t>I Cuatrimestre</t>
  </si>
  <si>
    <t>II Cuatrimestre</t>
  </si>
  <si>
    <t xml:space="preserve">I Semestre </t>
  </si>
  <si>
    <t>II Semestre</t>
  </si>
  <si>
    <t>VIGENCIA 2017</t>
  </si>
  <si>
    <t>Resultado</t>
  </si>
  <si>
    <t>Cierre Contable  de Inventarios oportuno</t>
  </si>
  <si>
    <t>Noviem</t>
  </si>
  <si>
    <t>Diciem</t>
  </si>
  <si>
    <t xml:space="preserve">Médición </t>
  </si>
  <si>
    <t>FRECUENCIA</t>
  </si>
  <si>
    <t xml:space="preserve"> Análisis</t>
  </si>
  <si>
    <t>Porcentaje de cumplimiento de entrega de inventario de consumo</t>
  </si>
  <si>
    <t>(Unid Inventario de consumo entregado en el período/ Unidades Inventario de consumo solicitados en el período)*100</t>
  </si>
  <si>
    <t xml:space="preserve">Medición </t>
  </si>
  <si>
    <t>Análisis</t>
  </si>
  <si>
    <t>(Actividades ejecutadas en el período/ Total Actividades planeadas en el período)*100</t>
  </si>
  <si>
    <t>Gestión de la Tecnología de la Información</t>
  </si>
  <si>
    <t>Ene</t>
  </si>
  <si>
    <t>Feb</t>
  </si>
  <si>
    <t>Mar</t>
  </si>
  <si>
    <t>Abr</t>
  </si>
  <si>
    <t>May</t>
  </si>
  <si>
    <t>Jun</t>
  </si>
  <si>
    <t>Jul</t>
  </si>
  <si>
    <t>Ago</t>
  </si>
  <si>
    <t>Sep</t>
  </si>
  <si>
    <t>Oct</t>
  </si>
  <si>
    <t>Nov</t>
  </si>
  <si>
    <t>Dic</t>
  </si>
  <si>
    <t>Promedio de días en la realización de los cierres (realizados a tiempo 5 días hábiles después de cada mes) en el periodo</t>
  </si>
  <si>
    <t>Procentaje de Cumplimiento Plan de participación ciudadana</t>
  </si>
  <si>
    <t xml:space="preserve"> Representación judicial y extrajudicial</t>
  </si>
  <si>
    <t>PROCESOS</t>
  </si>
  <si>
    <t xml:space="preserve">MENSUAL </t>
  </si>
  <si>
    <t>TRIMESTRAL</t>
  </si>
  <si>
    <t xml:space="preserve">SEMESTRAL </t>
  </si>
  <si>
    <t>ANUAL</t>
  </si>
  <si>
    <t>CUATRIMESTRAL</t>
  </si>
  <si>
    <t>INDICADORES</t>
  </si>
  <si>
    <t>TOTAL</t>
  </si>
  <si>
    <t>IND REPORTADOS COMPLETOS</t>
  </si>
  <si>
    <t>N° IND / SEMESTRE 2017</t>
  </si>
  <si>
    <t>Número de acciones judiciales atendidas / Número de acciones judiciales y acciones interpuestas x 100</t>
  </si>
  <si>
    <t>Actividades de divulgación en Comité de Conciliación.</t>
  </si>
  <si>
    <t>Realizar por los menos cuatro (4)  actividades de divulgación  en Comité de Conciliación de la entidad.</t>
  </si>
  <si>
    <t>Procesos contractuales tramitados</t>
  </si>
  <si>
    <t>Número de procesos contractuales tramitados / Número de procesos contratuales solicitados x 100</t>
  </si>
  <si>
    <t>Actividades de formación en temas contractuales</t>
  </si>
  <si>
    <t>Realizar por los menos cuatro actividades de formación.</t>
  </si>
  <si>
    <t>METAS CUMPLIDAS</t>
  </si>
  <si>
    <t>PROMEDIO METAS INCUMPLIDAS</t>
  </si>
  <si>
    <r>
      <t xml:space="preserve">Matriz de Indicadores de Gestión 
</t>
    </r>
    <r>
      <rPr>
        <b/>
        <sz val="16"/>
        <rFont val="Arial"/>
        <family val="2"/>
      </rPr>
      <t>Medición y Análisis Mensual</t>
    </r>
  </si>
  <si>
    <t>2 a 3</t>
  </si>
  <si>
    <t xml:space="preserve">6 a 10 </t>
  </si>
  <si>
    <t>METAS</t>
  </si>
  <si>
    <t>PE</t>
  </si>
  <si>
    <t>GRF</t>
  </si>
  <si>
    <t>COM</t>
  </si>
  <si>
    <t>GF</t>
  </si>
  <si>
    <t>GD</t>
  </si>
  <si>
    <t>AC</t>
  </si>
  <si>
    <t>CIR</t>
  </si>
  <si>
    <t>FOM</t>
  </si>
  <si>
    <t>AJ</t>
  </si>
  <si>
    <t>GC</t>
  </si>
  <si>
    <t>CEM</t>
  </si>
  <si>
    <t>TH</t>
  </si>
  <si>
    <t>GTI</t>
  </si>
  <si>
    <t>Planeación Estratégica (PE)
Gestión de Recursos Físicos (GRF)
Gestión de Comunicaciones (COM)
Gestión Financiera (GF)
Gestión Documental (GD)
Atención al Ciudadano (AC)
Circulación y apropiación de practicas artisticas y culturales (CIR)
Fomento de prácticas artísticas y culturales (FOM)
Asesoria Jurídica (AJ)
Gestión Contratual (GC)
Control, Evaluación y Mejora (CEM)
Talento Humano (TH)
Gestión Tecnológia de la Información (GTI)</t>
  </si>
  <si>
    <t>Efectividad</t>
  </si>
  <si>
    <r>
      <t>(m</t>
    </r>
    <r>
      <rPr>
        <vertAlign val="superscript"/>
        <sz val="14"/>
        <color indexed="8"/>
        <rFont val="Arial"/>
        <family val="2"/>
      </rPr>
      <t>3</t>
    </r>
    <r>
      <rPr>
        <sz val="14"/>
        <color indexed="8"/>
        <rFont val="Arial"/>
        <family val="2"/>
      </rPr>
      <t xml:space="preserve"> consumidos año actual - m</t>
    </r>
    <r>
      <rPr>
        <vertAlign val="superscript"/>
        <sz val="14"/>
        <color indexed="8"/>
        <rFont val="Arial"/>
        <family val="2"/>
      </rPr>
      <t>3</t>
    </r>
    <r>
      <rPr>
        <sz val="14"/>
        <color indexed="8"/>
        <rFont val="Arial"/>
        <family val="2"/>
      </rPr>
      <t xml:space="preserve"> consumidos año anterior) / (m</t>
    </r>
    <r>
      <rPr>
        <vertAlign val="superscript"/>
        <sz val="14"/>
        <color indexed="8"/>
        <rFont val="Arial"/>
        <family val="2"/>
      </rPr>
      <t>3</t>
    </r>
    <r>
      <rPr>
        <sz val="14"/>
        <color indexed="8"/>
        <rFont val="Arial"/>
        <family val="2"/>
      </rPr>
      <t xml:space="preserve"> consumidos año anterior) x 100</t>
    </r>
  </si>
  <si>
    <r>
      <t xml:space="preserve">(PAC  Reservas ejecutado / PAC Reservas programado) x 100 </t>
    </r>
    <r>
      <rPr>
        <b/>
        <sz val="14"/>
        <color indexed="8"/>
        <rFont val="Arial"/>
        <family val="2"/>
      </rPr>
      <t>PREDIS</t>
    </r>
  </si>
  <si>
    <t>No. Días de presentación de los Estados Financieros antes de su vencimiento</t>
  </si>
  <si>
    <t>Promedio de días en la realización de los cierres (realizados a tiempo 5 días hábiles después de cada
mes) en el periodo</t>
  </si>
  <si>
    <t>&gt;10</t>
  </si>
  <si>
    <t>Actualizado a Octubre 2017</t>
  </si>
  <si>
    <t>Días</t>
  </si>
  <si>
    <r>
      <rPr>
        <b/>
        <sz val="10"/>
        <color indexed="8"/>
        <rFont val="Arial"/>
        <family val="2"/>
      </rPr>
      <t>* NOTA ACLARATORIA EJECUCIÓN  INDICADOR CUMPLIMIENTO DE LOS OBJETIVOS ESTRATÉGICOS</t>
    </r>
    <r>
      <rPr>
        <sz val="10"/>
        <color indexed="8"/>
        <rFont val="Arial"/>
        <family val="2"/>
      </rPr>
      <t xml:space="preserve">:  El resultado del indicador se vé afectado, en el primero, segundo y tercer trimestre  es decir, se encuentra por debajo del 90%  que es la meta, porque  la meta del indicador se formuló o corresponde a la magnitud  esperada de ejecución al finalizar la vigencia 2017 y no de manera trimestral . De acuerdo con esto para el 2018 se debe ajustar la programación de meta del indicador en relación con la frecuencia de evaluación, es decir, establecer una meta trimestral,  de acuerdo con el avance en la ejecución física de cada una de las metas. </t>
    </r>
  </si>
</sst>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dddd\,\ dd&quot; de &quot;mmmm&quot; de &quot;yyyy"/>
    <numFmt numFmtId="165" formatCode="[$-240A]hh:mm:ss\ AM/PM"/>
    <numFmt numFmtId="166" formatCode="0.0"/>
    <numFmt numFmtId="167" formatCode="0.0%"/>
    <numFmt numFmtId="168" formatCode="0.000"/>
    <numFmt numFmtId="169" formatCode="0.000%"/>
    <numFmt numFmtId="170" formatCode="0.0000%"/>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76">
    <font>
      <sz val="11"/>
      <color indexed="8"/>
      <name val="Calibri"/>
      <family val="2"/>
    </font>
    <font>
      <sz val="10"/>
      <name val="Arial"/>
      <family val="0"/>
    </font>
    <font>
      <b/>
      <sz val="16"/>
      <color indexed="8"/>
      <name val="Calibri"/>
      <family val="2"/>
    </font>
    <font>
      <b/>
      <sz val="11"/>
      <color indexed="8"/>
      <name val="Calibri"/>
      <family val="2"/>
    </font>
    <font>
      <b/>
      <sz val="20"/>
      <color indexed="8"/>
      <name val="Calibri"/>
      <family val="2"/>
    </font>
    <font>
      <sz val="11"/>
      <color indexed="10"/>
      <name val="Calibri"/>
      <family val="2"/>
    </font>
    <font>
      <vertAlign val="superscript"/>
      <sz val="11"/>
      <color indexed="10"/>
      <name val="Calibri"/>
      <family val="2"/>
    </font>
    <font>
      <sz val="11"/>
      <name val="Calibri"/>
      <family val="2"/>
    </font>
    <font>
      <b/>
      <sz val="24"/>
      <name val="Arial"/>
      <family val="2"/>
    </font>
    <font>
      <b/>
      <sz val="10"/>
      <color indexed="8"/>
      <name val="Arial"/>
      <family val="2"/>
    </font>
    <font>
      <sz val="10"/>
      <color indexed="8"/>
      <name val="Arial"/>
      <family val="2"/>
    </font>
    <font>
      <vertAlign val="superscript"/>
      <sz val="10"/>
      <color indexed="8"/>
      <name val="Arial"/>
      <family val="2"/>
    </font>
    <font>
      <b/>
      <sz val="12"/>
      <color indexed="8"/>
      <name val="Arial"/>
      <family val="2"/>
    </font>
    <font>
      <b/>
      <sz val="16"/>
      <name val="Arial"/>
      <family val="2"/>
    </font>
    <font>
      <b/>
      <sz val="14"/>
      <color indexed="8"/>
      <name val="Arial"/>
      <family val="2"/>
    </font>
    <font>
      <b/>
      <sz val="16"/>
      <color indexed="8"/>
      <name val="Arial"/>
      <family val="2"/>
    </font>
    <font>
      <sz val="11"/>
      <color indexed="8"/>
      <name val="Arial"/>
      <family val="2"/>
    </font>
    <font>
      <sz val="12"/>
      <color indexed="8"/>
      <name val="Arial"/>
      <family val="2"/>
    </font>
    <font>
      <b/>
      <sz val="8"/>
      <color indexed="8"/>
      <name val="Arial"/>
      <family val="2"/>
    </font>
    <font>
      <b/>
      <sz val="14"/>
      <name val="Arial"/>
      <family val="2"/>
    </font>
    <font>
      <b/>
      <sz val="11"/>
      <color indexed="8"/>
      <name val="Arial"/>
      <family val="2"/>
    </font>
    <font>
      <sz val="14"/>
      <color indexed="8"/>
      <name val="Arial"/>
      <family val="2"/>
    </font>
    <font>
      <sz val="14"/>
      <color indexed="8"/>
      <name val="Calibri"/>
      <family val="2"/>
    </font>
    <font>
      <sz val="14"/>
      <name val="Arial"/>
      <family val="2"/>
    </font>
    <font>
      <vertAlign val="superscript"/>
      <sz val="14"/>
      <color indexed="8"/>
      <name val="Arial"/>
      <family val="2"/>
    </font>
    <font>
      <b/>
      <sz val="14"/>
      <color indexed="8"/>
      <name val="Calibri"/>
      <family val="2"/>
    </font>
    <font>
      <sz val="10"/>
      <color indexed="8"/>
      <name val="Calibri"/>
      <family val="2"/>
    </font>
    <font>
      <sz val="12.8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13"/>
      <name val="Arial"/>
      <family val="2"/>
    </font>
    <font>
      <b/>
      <sz val="14"/>
      <color indexed="13"/>
      <name val="Arial"/>
      <family val="2"/>
    </font>
    <font>
      <b/>
      <sz val="14"/>
      <color indexed="10"/>
      <name val="Arial"/>
      <family val="2"/>
    </font>
    <font>
      <sz val="8"/>
      <name val="Tahoma"/>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FF00"/>
      <name val="Arial"/>
      <family val="2"/>
    </font>
    <font>
      <b/>
      <sz val="14"/>
      <color rgb="FFFFFF00"/>
      <name val="Arial"/>
      <family val="2"/>
    </font>
    <font>
      <sz val="10"/>
      <color theme="1"/>
      <name val="Arial"/>
      <family val="2"/>
    </font>
    <font>
      <b/>
      <sz val="14"/>
      <color rgb="FFFF0000"/>
      <name val="Arial"/>
      <family val="2"/>
    </font>
    <font>
      <sz val="12"/>
      <color theme="1"/>
      <name val="Arial"/>
      <family val="2"/>
    </font>
    <font>
      <b/>
      <sz val="12"/>
      <color theme="1"/>
      <name val="Arial"/>
      <family val="2"/>
    </font>
    <font>
      <b/>
      <sz val="10"/>
      <color theme="1"/>
      <name val="Arial"/>
      <family val="2"/>
    </font>
    <font>
      <b/>
      <sz val="14"/>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9" tint="0.39998000860214233"/>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theme="9" tint="-0.24997000396251678"/>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dotted">
        <color indexed="8"/>
      </left>
      <right style="dotted">
        <color indexed="8"/>
      </right>
      <top style="dotted">
        <color indexed="8"/>
      </top>
      <bottom style="dotted">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style="medium"/>
    </border>
    <border>
      <left style="thin"/>
      <right>
        <color indexed="63"/>
      </right>
      <top style="medium"/>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medium"/>
      <bottom style="medium"/>
    </border>
    <border>
      <left style="thin"/>
      <right style="medium"/>
      <top>
        <color indexed="63"/>
      </top>
      <bottom style="medium"/>
    </border>
    <border>
      <left style="thin"/>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style="medium"/>
      <top>
        <color indexed="63"/>
      </top>
      <bottom>
        <color indexed="63"/>
      </bottom>
    </border>
    <border>
      <left style="thin"/>
      <right>
        <color indexed="63"/>
      </right>
      <top>
        <color indexed="63"/>
      </top>
      <bottom style="thin"/>
    </border>
    <border>
      <left style="medium"/>
      <right style="medium"/>
      <top>
        <color indexed="63"/>
      </top>
      <bottom style="thin"/>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color indexed="63"/>
      </left>
      <right style="thin"/>
      <top style="thin"/>
      <bottom style="medium"/>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medium"/>
    </border>
    <border>
      <left style="medium"/>
      <right style="medium"/>
      <top style="thin"/>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color indexed="63"/>
      </bottom>
    </border>
    <border>
      <left>
        <color indexed="63"/>
      </left>
      <right>
        <color indexed="63"/>
      </right>
      <top>
        <color indexed="63"/>
      </top>
      <bottom style="hair">
        <color indexed="8"/>
      </botto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style="thin"/>
      <top style="medium"/>
      <bottom>
        <color indexed="63"/>
      </bottom>
    </border>
    <border>
      <left style="medium"/>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408">
    <xf numFmtId="0" fontId="0" fillId="0" borderId="0" xfId="0" applyAlignment="1">
      <alignment/>
    </xf>
    <xf numFmtId="0" fontId="3" fillId="33"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34" borderId="10" xfId="0" applyFont="1" applyFill="1" applyBorder="1" applyAlignment="1">
      <alignment horizontal="center" vertical="center" wrapText="1"/>
    </xf>
    <xf numFmtId="0" fontId="0" fillId="0" borderId="0" xfId="0" applyAlignment="1">
      <alignment horizontal="center"/>
    </xf>
    <xf numFmtId="0" fontId="0" fillId="34" borderId="0" xfId="0" applyFill="1" applyAlignment="1">
      <alignment/>
    </xf>
    <xf numFmtId="0" fontId="0" fillId="34" borderId="0" xfId="0" applyFill="1" applyAlignment="1">
      <alignment horizontal="center"/>
    </xf>
    <xf numFmtId="0" fontId="3" fillId="33" borderId="11" xfId="0" applyFont="1" applyFill="1" applyBorder="1" applyAlignment="1">
      <alignment horizontal="center" vertical="center"/>
    </xf>
    <xf numFmtId="0" fontId="0" fillId="0" borderId="11" xfId="0" applyFont="1" applyBorder="1" applyAlignment="1">
      <alignment horizontal="center" vertical="center"/>
    </xf>
    <xf numFmtId="0" fontId="3"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justify" vertical="center" wrapText="1"/>
    </xf>
    <xf numFmtId="9" fontId="0" fillId="0" borderId="10" xfId="0" applyNumberFormat="1" applyBorder="1" applyAlignment="1">
      <alignment horizontal="center" vertical="center"/>
    </xf>
    <xf numFmtId="0" fontId="0"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2" xfId="0" applyFont="1" applyBorder="1" applyAlignment="1">
      <alignment vertical="center" wrapText="1"/>
    </xf>
    <xf numFmtId="0" fontId="0" fillId="35" borderId="10" xfId="0" applyFill="1"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12" xfId="0" applyFont="1" applyBorder="1" applyAlignment="1">
      <alignment horizontal="center" vertical="center"/>
    </xf>
    <xf numFmtId="9" fontId="0" fillId="0" borderId="12" xfId="0" applyNumberFormat="1" applyBorder="1" applyAlignment="1">
      <alignment horizontal="center" vertical="center"/>
    </xf>
    <xf numFmtId="0" fontId="0" fillId="35" borderId="12" xfId="0" applyFill="1" applyBorder="1" applyAlignment="1">
      <alignment horizontal="center" vertical="center" wrapText="1"/>
    </xf>
    <xf numFmtId="0" fontId="0" fillId="35" borderId="12" xfId="0" applyFill="1" applyBorder="1" applyAlignment="1">
      <alignment/>
    </xf>
    <xf numFmtId="0" fontId="0" fillId="0" borderId="12" xfId="0" applyFont="1" applyBorder="1" applyAlignment="1">
      <alignment horizontal="justify" vertical="center" wrapText="1"/>
    </xf>
    <xf numFmtId="0" fontId="5" fillId="0" borderId="12" xfId="0" applyFont="1" applyBorder="1" applyAlignment="1">
      <alignment horizontal="center" vertical="center" wrapText="1"/>
    </xf>
    <xf numFmtId="0" fontId="7" fillId="0" borderId="10" xfId="0" applyFont="1" applyBorder="1" applyAlignment="1">
      <alignment horizontal="center" vertical="center" wrapText="1"/>
    </xf>
    <xf numFmtId="9" fontId="5" fillId="0" borderId="10" xfId="0" applyNumberFormat="1" applyFont="1" applyBorder="1" applyAlignment="1">
      <alignment horizontal="center" vertical="center"/>
    </xf>
    <xf numFmtId="0" fontId="0" fillId="35" borderId="10" xfId="0" applyFont="1" applyFill="1" applyBorder="1" applyAlignment="1">
      <alignment horizontal="center" vertical="center" wrapText="1"/>
    </xf>
    <xf numFmtId="49" fontId="0" fillId="0" borderId="10" xfId="0" applyNumberFormat="1" applyBorder="1" applyAlignment="1">
      <alignment horizontal="center" vertical="center"/>
    </xf>
    <xf numFmtId="0" fontId="0" fillId="0" borderId="10" xfId="0" applyFont="1" applyBorder="1" applyAlignment="1">
      <alignment vertical="center" wrapText="1"/>
    </xf>
    <xf numFmtId="0" fontId="5" fillId="0" borderId="10" xfId="0" applyFont="1" applyBorder="1" applyAlignment="1">
      <alignment horizontal="center" vertical="center"/>
    </xf>
    <xf numFmtId="0" fontId="0" fillId="34" borderId="0" xfId="0" applyFont="1" applyFill="1" applyAlignment="1">
      <alignment horizontal="center" wrapText="1"/>
    </xf>
    <xf numFmtId="0" fontId="0" fillId="34" borderId="0" xfId="0" applyFill="1" applyAlignment="1">
      <alignment wrapText="1"/>
    </xf>
    <xf numFmtId="0" fontId="0" fillId="0" borderId="0" xfId="0" applyFill="1" applyAlignment="1">
      <alignment horizontal="center"/>
    </xf>
    <xf numFmtId="0" fontId="0" fillId="0" borderId="0" xfId="0" applyFill="1" applyAlignment="1">
      <alignment/>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9" fontId="1" fillId="0" borderId="18" xfId="54" applyFont="1" applyBorder="1" applyAlignment="1">
      <alignment horizontal="center" vertical="center"/>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9" xfId="0" applyFont="1" applyFill="1" applyBorder="1" applyAlignment="1">
      <alignment horizontal="center"/>
    </xf>
    <xf numFmtId="9" fontId="1" fillId="0" borderId="20" xfId="54" applyFont="1" applyBorder="1" applyAlignment="1">
      <alignment horizontal="center" vertical="center"/>
    </xf>
    <xf numFmtId="0" fontId="10" fillId="0" borderId="17" xfId="0" applyFont="1" applyFill="1" applyBorder="1" applyAlignment="1">
      <alignment horizontal="center" vertical="center"/>
    </xf>
    <xf numFmtId="0" fontId="12" fillId="36" borderId="21" xfId="0" applyFont="1" applyFill="1" applyBorder="1" applyAlignment="1">
      <alignment horizontal="center" vertical="center" wrapText="1"/>
    </xf>
    <xf numFmtId="0" fontId="12" fillId="36" borderId="22" xfId="0" applyFont="1" applyFill="1" applyBorder="1" applyAlignment="1">
      <alignment horizontal="center" vertical="center"/>
    </xf>
    <xf numFmtId="0" fontId="12" fillId="36" borderId="2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9" fillId="0" borderId="23" xfId="0" applyFont="1" applyBorder="1" applyAlignment="1">
      <alignment horizontal="center" vertical="center"/>
    </xf>
    <xf numFmtId="0" fontId="10" fillId="0" borderId="24" xfId="0" applyFont="1" applyFill="1" applyBorder="1" applyAlignment="1">
      <alignment horizontal="center" vertical="center" wrapText="1"/>
    </xf>
    <xf numFmtId="0" fontId="10" fillId="0" borderId="24" xfId="0" applyFont="1" applyFill="1" applyBorder="1" applyAlignment="1">
      <alignment horizontal="left" vertical="center" wrapText="1"/>
    </xf>
    <xf numFmtId="0" fontId="10" fillId="0" borderId="24" xfId="0" applyFont="1" applyFill="1" applyBorder="1" applyAlignment="1">
      <alignment horizontal="center" vertical="center"/>
    </xf>
    <xf numFmtId="0" fontId="12" fillId="19" borderId="25" xfId="0" applyFont="1" applyFill="1" applyBorder="1" applyAlignment="1">
      <alignment horizontal="center" vertical="center" wrapText="1"/>
    </xf>
    <xf numFmtId="0" fontId="10" fillId="0" borderId="16" xfId="0" applyFont="1" applyFill="1" applyBorder="1" applyAlignment="1">
      <alignment horizontal="center" vertical="center"/>
    </xf>
    <xf numFmtId="0" fontId="12" fillId="36" borderId="26" xfId="0" applyFont="1" applyFill="1" applyBorder="1" applyAlignment="1">
      <alignment horizontal="center" vertical="center" wrapText="1"/>
    </xf>
    <xf numFmtId="0" fontId="12" fillId="19" borderId="21" xfId="0" applyFont="1" applyFill="1" applyBorder="1" applyAlignment="1">
      <alignment horizontal="center" vertical="center" wrapText="1"/>
    </xf>
    <xf numFmtId="0" fontId="12" fillId="36" borderId="25" xfId="0" applyFont="1" applyFill="1" applyBorder="1" applyAlignment="1">
      <alignment horizontal="center" vertical="center" wrapText="1"/>
    </xf>
    <xf numFmtId="9" fontId="13" fillId="0" borderId="18" xfId="54" applyFont="1" applyBorder="1" applyAlignment="1">
      <alignment horizontal="center" vertical="center"/>
    </xf>
    <xf numFmtId="9" fontId="13" fillId="0" borderId="20" xfId="54" applyFont="1" applyBorder="1" applyAlignment="1">
      <alignment horizontal="center" vertical="center"/>
    </xf>
    <xf numFmtId="0" fontId="0" fillId="0" borderId="27" xfId="0" applyBorder="1" applyAlignment="1">
      <alignment horizontal="center"/>
    </xf>
    <xf numFmtId="0" fontId="10" fillId="0" borderId="28" xfId="0" applyFont="1" applyFill="1" applyBorder="1" applyAlignment="1">
      <alignment horizontal="center" vertical="center" wrapText="1"/>
    </xf>
    <xf numFmtId="0" fontId="10" fillId="0" borderId="28" xfId="0" applyFont="1" applyFill="1" applyBorder="1" applyAlignment="1">
      <alignment horizontal="center" vertical="center"/>
    </xf>
    <xf numFmtId="9" fontId="1" fillId="0" borderId="29" xfId="54" applyFont="1" applyBorder="1" applyAlignment="1">
      <alignment horizontal="center" vertical="center"/>
    </xf>
    <xf numFmtId="0" fontId="9" fillId="0" borderId="30" xfId="0" applyFont="1" applyBorder="1" applyAlignment="1">
      <alignment horizontal="center" vertical="center"/>
    </xf>
    <xf numFmtId="0" fontId="10" fillId="0" borderId="31" xfId="0" applyFont="1" applyFill="1" applyBorder="1" applyAlignment="1">
      <alignment horizontal="center" vertical="center" wrapText="1"/>
    </xf>
    <xf numFmtId="0" fontId="10" fillId="0" borderId="31" xfId="0" applyFont="1" applyFill="1" applyBorder="1" applyAlignment="1">
      <alignment horizontal="left" vertical="center" wrapText="1"/>
    </xf>
    <xf numFmtId="0" fontId="10" fillId="0" borderId="31" xfId="0" applyFont="1" applyFill="1" applyBorder="1" applyAlignment="1">
      <alignment horizontal="center" vertical="center"/>
    </xf>
    <xf numFmtId="0" fontId="9" fillId="0" borderId="21" xfId="0" applyFont="1" applyBorder="1" applyAlignment="1">
      <alignment horizontal="center" vertical="center"/>
    </xf>
    <xf numFmtId="0" fontId="10" fillId="0" borderId="22"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xf>
    <xf numFmtId="14" fontId="0" fillId="0" borderId="0" xfId="0" applyNumberFormat="1" applyAlignment="1">
      <alignment/>
    </xf>
    <xf numFmtId="14" fontId="0" fillId="0" borderId="0" xfId="0" applyNumberFormat="1" applyAlignment="1">
      <alignment horizontal="center"/>
    </xf>
    <xf numFmtId="0" fontId="10" fillId="0" borderId="28" xfId="0" applyFont="1" applyFill="1" applyBorder="1" applyAlignment="1">
      <alignment horizontal="left" vertical="center" wrapText="1"/>
    </xf>
    <xf numFmtId="9" fontId="13" fillId="0" borderId="29" xfId="54" applyFont="1" applyBorder="1" applyAlignment="1">
      <alignment horizontal="center" vertical="center"/>
    </xf>
    <xf numFmtId="9" fontId="13" fillId="0" borderId="32" xfId="54" applyFont="1" applyBorder="1" applyAlignment="1">
      <alignment horizontal="center" vertical="center"/>
    </xf>
    <xf numFmtId="9" fontId="13" fillId="0" borderId="33" xfId="54" applyFont="1" applyBorder="1" applyAlignment="1">
      <alignment horizontal="center" vertical="center"/>
    </xf>
    <xf numFmtId="9" fontId="13" fillId="0" borderId="34" xfId="54" applyFont="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wrapText="1"/>
    </xf>
    <xf numFmtId="0" fontId="12" fillId="19" borderId="37" xfId="0" applyFont="1" applyFill="1" applyBorder="1" applyAlignment="1">
      <alignment horizontal="center" vertical="center" wrapText="1"/>
    </xf>
    <xf numFmtId="167" fontId="13" fillId="0" borderId="33" xfId="54" applyNumberFormat="1" applyFont="1" applyBorder="1" applyAlignment="1">
      <alignment horizontal="center" vertical="center"/>
    </xf>
    <xf numFmtId="9" fontId="15" fillId="0" borderId="34" xfId="0" applyNumberFormat="1" applyFont="1" applyBorder="1" applyAlignment="1">
      <alignment horizontal="center" vertical="center"/>
    </xf>
    <xf numFmtId="9" fontId="13" fillId="0" borderId="38" xfId="54" applyFont="1" applyBorder="1" applyAlignment="1">
      <alignment horizontal="center" vertical="center"/>
    </xf>
    <xf numFmtId="0" fontId="10" fillId="0" borderId="39" xfId="0" applyFont="1" applyFill="1" applyBorder="1" applyAlignment="1">
      <alignment horizontal="center" vertical="center"/>
    </xf>
    <xf numFmtId="0" fontId="10" fillId="0" borderId="36" xfId="0" applyFont="1" applyFill="1" applyBorder="1" applyAlignment="1">
      <alignment horizontal="center" vertical="center"/>
    </xf>
    <xf numFmtId="9" fontId="13" fillId="0" borderId="33" xfId="54" applyNumberFormat="1" applyFont="1" applyBorder="1" applyAlignment="1">
      <alignment horizontal="center" vertical="center"/>
    </xf>
    <xf numFmtId="0" fontId="10" fillId="0" borderId="31" xfId="0" applyFont="1" applyFill="1" applyBorder="1" applyAlignment="1">
      <alignment vertical="center" wrapText="1"/>
    </xf>
    <xf numFmtId="0" fontId="16" fillId="0" borderId="0" xfId="0" applyFont="1" applyAlignment="1">
      <alignment/>
    </xf>
    <xf numFmtId="0" fontId="16" fillId="0" borderId="0" xfId="0" applyFont="1" applyFill="1" applyAlignment="1">
      <alignment/>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4" fillId="19" borderId="37" xfId="0" applyFont="1" applyFill="1" applyBorder="1" applyAlignment="1">
      <alignment horizontal="center" vertical="center"/>
    </xf>
    <xf numFmtId="167" fontId="19" fillId="37" borderId="40" xfId="54" applyNumberFormat="1" applyFont="1" applyFill="1" applyBorder="1" applyAlignment="1">
      <alignment horizontal="center"/>
    </xf>
    <xf numFmtId="0" fontId="68" fillId="38" borderId="37" xfId="0" applyFont="1" applyFill="1" applyBorder="1" applyAlignment="1">
      <alignment horizontal="center" vertical="center"/>
    </xf>
    <xf numFmtId="0" fontId="69" fillId="38" borderId="37" xfId="0" applyFont="1" applyFill="1" applyBorder="1" applyAlignment="1">
      <alignment horizontal="center" vertical="center"/>
    </xf>
    <xf numFmtId="9" fontId="2" fillId="39" borderId="37" xfId="0" applyNumberFormat="1" applyFont="1" applyFill="1" applyBorder="1" applyAlignment="1">
      <alignment horizontal="center" vertical="center"/>
    </xf>
    <xf numFmtId="9" fontId="2" fillId="0" borderId="41" xfId="0" applyNumberFormat="1" applyFont="1" applyBorder="1" applyAlignment="1">
      <alignment horizontal="center" vertical="center"/>
    </xf>
    <xf numFmtId="0" fontId="10" fillId="0" borderId="42" xfId="0" applyFont="1" applyFill="1" applyBorder="1" applyAlignment="1">
      <alignment horizontal="center" vertical="center"/>
    </xf>
    <xf numFmtId="0" fontId="10" fillId="0" borderId="31" xfId="0" applyFont="1" applyFill="1" applyBorder="1" applyAlignment="1">
      <alignment horizontal="center"/>
    </xf>
    <xf numFmtId="0" fontId="10" fillId="0" borderId="43" xfId="0" applyFont="1" applyFill="1" applyBorder="1" applyAlignment="1">
      <alignment horizontal="center" vertical="center" wrapText="1"/>
    </xf>
    <xf numFmtId="9" fontId="13" fillId="0" borderId="44" xfId="54" applyFont="1" applyBorder="1" applyAlignment="1">
      <alignment horizontal="center" vertical="center"/>
    </xf>
    <xf numFmtId="0" fontId="10" fillId="0" borderId="26" xfId="0" applyFont="1" applyFill="1" applyBorder="1" applyAlignment="1">
      <alignment horizontal="center" vertical="center" wrapText="1"/>
    </xf>
    <xf numFmtId="9" fontId="13" fillId="0" borderId="45" xfId="54" applyFont="1" applyBorder="1" applyAlignment="1">
      <alignment horizontal="center" vertical="center"/>
    </xf>
    <xf numFmtId="0" fontId="10" fillId="0" borderId="43" xfId="0" applyFont="1" applyFill="1" applyBorder="1" applyAlignment="1">
      <alignment horizontal="center" vertical="center"/>
    </xf>
    <xf numFmtId="9" fontId="13" fillId="0" borderId="41" xfId="54" applyFont="1" applyBorder="1" applyAlignment="1">
      <alignment horizontal="center" vertical="center"/>
    </xf>
    <xf numFmtId="9" fontId="13" fillId="0" borderId="46" xfId="54" applyFont="1" applyBorder="1" applyAlignment="1">
      <alignment horizontal="center" vertical="center"/>
    </xf>
    <xf numFmtId="0" fontId="10" fillId="0" borderId="26" xfId="0" applyFont="1" applyFill="1" applyBorder="1" applyAlignment="1">
      <alignment horizontal="center" vertical="center"/>
    </xf>
    <xf numFmtId="9" fontId="13" fillId="0" borderId="37" xfId="54" applyFont="1" applyBorder="1" applyAlignment="1">
      <alignment horizontal="center" vertical="center"/>
    </xf>
    <xf numFmtId="9" fontId="13" fillId="0" borderId="25" xfId="54" applyFont="1" applyBorder="1" applyAlignment="1">
      <alignment horizontal="center" vertical="center"/>
    </xf>
    <xf numFmtId="0" fontId="9" fillId="0" borderId="30" xfId="0" applyFont="1" applyFill="1" applyBorder="1" applyAlignment="1">
      <alignment horizontal="center" vertical="center"/>
    </xf>
    <xf numFmtId="9" fontId="1" fillId="0" borderId="46" xfId="54" applyFont="1" applyBorder="1" applyAlignment="1">
      <alignment horizontal="center" vertical="center"/>
    </xf>
    <xf numFmtId="9" fontId="15" fillId="0" borderId="32" xfId="0" applyNumberFormat="1" applyFont="1" applyBorder="1" applyAlignment="1">
      <alignment horizontal="center" vertical="center"/>
    </xf>
    <xf numFmtId="0" fontId="70" fillId="0" borderId="26" xfId="0" applyFont="1" applyFill="1" applyBorder="1" applyAlignment="1">
      <alignment horizontal="center" vertical="center"/>
    </xf>
    <xf numFmtId="0" fontId="70" fillId="0" borderId="43" xfId="0" applyFont="1" applyFill="1" applyBorder="1" applyAlignment="1">
      <alignment horizontal="center" vertical="center"/>
    </xf>
    <xf numFmtId="1" fontId="13" fillId="0" borderId="41" xfId="54" applyNumberFormat="1"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47" xfId="0" applyFont="1" applyFill="1" applyBorder="1" applyAlignment="1">
      <alignment horizontal="center" vertical="center" wrapText="1"/>
    </xf>
    <xf numFmtId="9" fontId="15" fillId="0" borderId="48" xfId="0" applyNumberFormat="1" applyFont="1" applyBorder="1" applyAlignment="1">
      <alignment horizontal="center" vertical="center"/>
    </xf>
    <xf numFmtId="167" fontId="13" fillId="0" borderId="32" xfId="54" applyNumberFormat="1" applyFont="1" applyBorder="1" applyAlignment="1">
      <alignment horizontal="center" vertical="center"/>
    </xf>
    <xf numFmtId="1" fontId="13" fillId="0" borderId="34" xfId="54" applyNumberFormat="1" applyFont="1" applyBorder="1" applyAlignment="1">
      <alignment horizontal="center" vertical="center"/>
    </xf>
    <xf numFmtId="0" fontId="15" fillId="0" borderId="34" xfId="0" applyFont="1" applyBorder="1" applyAlignment="1">
      <alignment horizontal="center" vertical="center"/>
    </xf>
    <xf numFmtId="0" fontId="10" fillId="0" borderId="17" xfId="0" applyFont="1" applyFill="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7" fillId="0" borderId="16" xfId="0" applyFont="1" applyBorder="1" applyAlignment="1">
      <alignment horizontal="center" vertical="center"/>
    </xf>
    <xf numFmtId="0" fontId="69" fillId="38" borderId="22" xfId="0" applyFont="1" applyFill="1" applyBorder="1" applyAlignment="1">
      <alignment horizontal="center" vertical="center"/>
    </xf>
    <xf numFmtId="0" fontId="17" fillId="0" borderId="47" xfId="0" applyFont="1" applyBorder="1" applyAlignment="1">
      <alignment horizontal="center" vertical="center"/>
    </xf>
    <xf numFmtId="0" fontId="17" fillId="0" borderId="35" xfId="0" applyFont="1" applyBorder="1" applyAlignment="1">
      <alignment horizontal="center" vertical="center"/>
    </xf>
    <xf numFmtId="0" fontId="17" fillId="0" borderId="42" xfId="0" applyFont="1" applyBorder="1" applyAlignment="1">
      <alignment horizontal="center" vertical="center"/>
    </xf>
    <xf numFmtId="0" fontId="69" fillId="38" borderId="32" xfId="0" applyFont="1" applyFill="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69" fillId="38" borderId="54" xfId="0" applyFont="1" applyFill="1" applyBorder="1" applyAlignment="1">
      <alignment horizontal="center" vertical="center"/>
    </xf>
    <xf numFmtId="0" fontId="69" fillId="38" borderId="26" xfId="0" applyFont="1" applyFill="1" applyBorder="1" applyAlignment="1">
      <alignment horizontal="center" vertical="center"/>
    </xf>
    <xf numFmtId="0" fontId="71" fillId="38" borderId="37" xfId="0" applyFont="1" applyFill="1" applyBorder="1" applyAlignment="1">
      <alignment horizontal="center" vertical="center"/>
    </xf>
    <xf numFmtId="0" fontId="16" fillId="0" borderId="55" xfId="0" applyFont="1" applyBorder="1" applyAlignment="1">
      <alignment horizontal="center" vertical="center"/>
    </xf>
    <xf numFmtId="0" fontId="18" fillId="37" borderId="32" xfId="0" applyFont="1" applyFill="1" applyBorder="1" applyAlignment="1">
      <alignment horizontal="center" vertical="center"/>
    </xf>
    <xf numFmtId="0" fontId="18" fillId="37" borderId="34" xfId="0" applyFont="1" applyFill="1" applyBorder="1" applyAlignment="1">
      <alignment horizontal="center" vertical="center"/>
    </xf>
    <xf numFmtId="0" fontId="16" fillId="0" borderId="56" xfId="0" applyFont="1" applyBorder="1" applyAlignment="1">
      <alignment horizontal="center"/>
    </xf>
    <xf numFmtId="0" fontId="16" fillId="0" borderId="24" xfId="0" applyFont="1" applyBorder="1" applyAlignment="1">
      <alignment horizontal="center"/>
    </xf>
    <xf numFmtId="0" fontId="16" fillId="0" borderId="38" xfId="0" applyFont="1" applyBorder="1" applyAlignment="1">
      <alignment horizontal="center"/>
    </xf>
    <xf numFmtId="0" fontId="18" fillId="37" borderId="21" xfId="0" applyFont="1" applyFill="1" applyBorder="1" applyAlignment="1">
      <alignment horizontal="center" vertical="center"/>
    </xf>
    <xf numFmtId="0" fontId="18" fillId="37" borderId="25" xfId="0" applyFont="1" applyFill="1" applyBorder="1" applyAlignment="1">
      <alignment horizontal="center" vertical="center"/>
    </xf>
    <xf numFmtId="9" fontId="13" fillId="0" borderId="57" xfId="54" applyFont="1" applyFill="1" applyBorder="1" applyAlignment="1">
      <alignment horizontal="center" vertical="center" wrapText="1"/>
    </xf>
    <xf numFmtId="9" fontId="13" fillId="0" borderId="25" xfId="54" applyFont="1" applyFill="1" applyBorder="1" applyAlignment="1">
      <alignment horizontal="center" vertical="center" wrapText="1"/>
    </xf>
    <xf numFmtId="0" fontId="70" fillId="0" borderId="2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58" xfId="0" applyFont="1" applyFill="1" applyBorder="1" applyAlignment="1">
      <alignment horizontal="center" vertical="center"/>
    </xf>
    <xf numFmtId="0" fontId="9" fillId="0" borderId="23" xfId="0" applyFont="1" applyBorder="1" applyAlignment="1">
      <alignment vertical="center"/>
    </xf>
    <xf numFmtId="0" fontId="10" fillId="0" borderId="59" xfId="0" applyFont="1" applyFill="1" applyBorder="1" applyAlignment="1">
      <alignment horizontal="left" vertical="center" wrapText="1"/>
    </xf>
    <xf numFmtId="0" fontId="10" fillId="0" borderId="55" xfId="0" applyFont="1" applyFill="1" applyBorder="1" applyAlignment="1">
      <alignment vertical="center" wrapText="1"/>
    </xf>
    <xf numFmtId="0" fontId="10" fillId="0" borderId="58" xfId="0" applyFont="1" applyFill="1" applyBorder="1" applyAlignment="1">
      <alignment horizontal="center" vertical="center" wrapText="1"/>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72" fillId="0" borderId="0" xfId="0" applyFont="1" applyAlignment="1">
      <alignment/>
    </xf>
    <xf numFmtId="0" fontId="73" fillId="19" borderId="37" xfId="0" applyFont="1" applyFill="1" applyBorder="1" applyAlignment="1">
      <alignment horizontal="center" vertical="center" wrapText="1"/>
    </xf>
    <xf numFmtId="0" fontId="20" fillId="19" borderId="32" xfId="0" applyFont="1" applyFill="1" applyBorder="1" applyAlignment="1">
      <alignment horizontal="center" vertical="center" wrapText="1"/>
    </xf>
    <xf numFmtId="0" fontId="20" fillId="19" borderId="33" xfId="0" applyFont="1" applyFill="1" applyBorder="1" applyAlignment="1">
      <alignment horizontal="center" vertical="center" wrapText="1"/>
    </xf>
    <xf numFmtId="0" fontId="20" fillId="19" borderId="33" xfId="0" applyFont="1" applyFill="1" applyBorder="1" applyAlignment="1">
      <alignment horizontal="center" vertical="center"/>
    </xf>
    <xf numFmtId="0" fontId="20" fillId="19" borderId="62" xfId="0" applyFont="1" applyFill="1" applyBorder="1" applyAlignment="1">
      <alignment horizontal="center" vertical="center" wrapText="1"/>
    </xf>
    <xf numFmtId="0" fontId="20" fillId="0" borderId="21" xfId="0" applyFont="1" applyBorder="1" applyAlignment="1">
      <alignment horizontal="center" vertical="center"/>
    </xf>
    <xf numFmtId="0" fontId="20" fillId="0" borderId="30" xfId="0" applyFont="1" applyBorder="1" applyAlignment="1">
      <alignment horizontal="center" vertical="center"/>
    </xf>
    <xf numFmtId="0" fontId="68"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4" fillId="0" borderId="0" xfId="0" applyFont="1" applyFill="1" applyBorder="1" applyAlignment="1">
      <alignment horizontal="left" vertical="center"/>
    </xf>
    <xf numFmtId="0" fontId="69" fillId="0" borderId="0" xfId="0" applyFont="1" applyFill="1" applyBorder="1" applyAlignment="1">
      <alignment horizontal="left" vertical="center"/>
    </xf>
    <xf numFmtId="0" fontId="9" fillId="0" borderId="0" xfId="0" applyFont="1" applyAlignment="1">
      <alignment horizontal="left"/>
    </xf>
    <xf numFmtId="0" fontId="72" fillId="0" borderId="0" xfId="0" applyFont="1" applyFill="1" applyBorder="1" applyAlignment="1">
      <alignment horizontal="left" vertical="center"/>
    </xf>
    <xf numFmtId="0" fontId="17" fillId="0" borderId="0" xfId="0" applyFont="1" applyAlignment="1">
      <alignment horizontal="left"/>
    </xf>
    <xf numFmtId="0" fontId="21" fillId="0" borderId="28" xfId="0" applyFont="1" applyFill="1" applyBorder="1" applyAlignment="1">
      <alignment horizontal="center" vertical="center" wrapText="1"/>
    </xf>
    <xf numFmtId="0" fontId="21" fillId="0" borderId="28" xfId="0" applyFont="1" applyFill="1" applyBorder="1" applyAlignment="1">
      <alignment horizontal="center" vertical="center"/>
    </xf>
    <xf numFmtId="9" fontId="19" fillId="0" borderId="28" xfId="54" applyFont="1" applyBorder="1" applyAlignment="1">
      <alignment horizontal="center" vertical="center"/>
    </xf>
    <xf numFmtId="0" fontId="14" fillId="0" borderId="28" xfId="0" applyFont="1" applyBorder="1" applyAlignment="1">
      <alignment horizontal="center" vertical="center"/>
    </xf>
    <xf numFmtId="9" fontId="14" fillId="0" borderId="28" xfId="0" applyNumberFormat="1" applyFont="1" applyBorder="1" applyAlignment="1">
      <alignment horizontal="center" vertical="center"/>
    </xf>
    <xf numFmtId="0" fontId="22" fillId="0" borderId="28" xfId="0" applyFont="1" applyBorder="1" applyAlignment="1">
      <alignment horizontal="center" vertical="center"/>
    </xf>
    <xf numFmtId="9" fontId="22" fillId="0" borderId="28" xfId="0" applyNumberFormat="1" applyFont="1" applyBorder="1" applyAlignment="1">
      <alignment horizontal="center" vertical="center"/>
    </xf>
    <xf numFmtId="9" fontId="22" fillId="0" borderId="29" xfId="0" applyNumberFormat="1" applyFont="1" applyBorder="1" applyAlignment="1">
      <alignment horizontal="center" vertical="center"/>
    </xf>
    <xf numFmtId="9" fontId="75" fillId="38" borderId="37" xfId="0" applyNumberFormat="1"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19" xfId="0" applyFont="1" applyFill="1" applyBorder="1" applyAlignment="1">
      <alignment horizontal="center" vertical="center"/>
    </xf>
    <xf numFmtId="9" fontId="19" fillId="0" borderId="19" xfId="54" applyFont="1" applyBorder="1" applyAlignment="1">
      <alignment horizontal="center" vertical="center"/>
    </xf>
    <xf numFmtId="0" fontId="14" fillId="0" borderId="19" xfId="0" applyFont="1" applyBorder="1" applyAlignment="1">
      <alignment/>
    </xf>
    <xf numFmtId="9" fontId="14" fillId="0" borderId="19" xfId="0" applyNumberFormat="1" applyFont="1" applyBorder="1" applyAlignment="1">
      <alignment horizontal="center" vertical="center"/>
    </xf>
    <xf numFmtId="0" fontId="22" fillId="0" borderId="19" xfId="0" applyFont="1" applyBorder="1" applyAlignment="1">
      <alignment/>
    </xf>
    <xf numFmtId="9" fontId="22" fillId="0" borderId="20" xfId="0" applyNumberFormat="1" applyFont="1" applyBorder="1" applyAlignment="1">
      <alignment horizontal="center" vertical="center"/>
    </xf>
    <xf numFmtId="0" fontId="21" fillId="0" borderId="17" xfId="0" applyFont="1" applyFill="1" applyBorder="1" applyAlignment="1">
      <alignment horizontal="center" vertical="center" wrapText="1"/>
    </xf>
    <xf numFmtId="0" fontId="21" fillId="0" borderId="17" xfId="0" applyFont="1" applyFill="1" applyBorder="1" applyAlignment="1">
      <alignment horizontal="center" vertical="center"/>
    </xf>
    <xf numFmtId="9" fontId="19" fillId="0" borderId="17" xfId="54" applyFont="1" applyBorder="1" applyAlignment="1">
      <alignment horizontal="center" vertical="center"/>
    </xf>
    <xf numFmtId="9" fontId="23" fillId="0" borderId="17" xfId="54" applyFont="1" applyBorder="1" applyAlignment="1">
      <alignment horizontal="center" vertical="center"/>
    </xf>
    <xf numFmtId="9" fontId="23" fillId="0" borderId="63" xfId="54" applyFont="1" applyBorder="1" applyAlignment="1">
      <alignment horizontal="center" vertical="center"/>
    </xf>
    <xf numFmtId="0" fontId="21" fillId="0" borderId="16" xfId="0" applyFont="1" applyFill="1" applyBorder="1" applyAlignment="1">
      <alignment horizontal="center" vertical="center" wrapText="1"/>
    </xf>
    <xf numFmtId="0" fontId="21" fillId="0" borderId="16" xfId="0" applyFont="1" applyFill="1" applyBorder="1" applyAlignment="1">
      <alignment horizontal="center" vertical="center"/>
    </xf>
    <xf numFmtId="9" fontId="19" fillId="0" borderId="16" xfId="54" applyFont="1" applyBorder="1" applyAlignment="1">
      <alignment horizontal="center" vertical="center"/>
    </xf>
    <xf numFmtId="0" fontId="14" fillId="0" borderId="16" xfId="0" applyFont="1" applyBorder="1" applyAlignment="1">
      <alignment horizontal="center" vertical="center"/>
    </xf>
    <xf numFmtId="9" fontId="14" fillId="0" borderId="16" xfId="0" applyNumberFormat="1" applyFont="1" applyBorder="1" applyAlignment="1">
      <alignment horizontal="center" vertical="center"/>
    </xf>
    <xf numFmtId="0" fontId="22" fillId="0" borderId="16" xfId="0" applyFont="1" applyBorder="1" applyAlignment="1">
      <alignment horizontal="center" vertical="center"/>
    </xf>
    <xf numFmtId="9" fontId="22" fillId="0" borderId="64" xfId="0" applyNumberFormat="1" applyFont="1" applyBorder="1" applyAlignment="1">
      <alignment horizontal="center" vertical="center"/>
    </xf>
    <xf numFmtId="0" fontId="21" fillId="0" borderId="22" xfId="0" applyFont="1" applyFill="1" applyBorder="1" applyAlignment="1">
      <alignment horizontal="center" vertical="center" wrapText="1"/>
    </xf>
    <xf numFmtId="0" fontId="21" fillId="0" borderId="22" xfId="0" applyFont="1" applyFill="1" applyBorder="1" applyAlignment="1">
      <alignment horizontal="left" vertical="center" wrapText="1"/>
    </xf>
    <xf numFmtId="0" fontId="21" fillId="0" borderId="22" xfId="0" applyFont="1" applyFill="1" applyBorder="1" applyAlignment="1">
      <alignment horizontal="center" vertical="center"/>
    </xf>
    <xf numFmtId="9" fontId="19" fillId="0" borderId="22" xfId="54" applyFont="1" applyBorder="1" applyAlignment="1">
      <alignment horizontal="center" vertical="center"/>
    </xf>
    <xf numFmtId="0" fontId="14" fillId="0" borderId="22" xfId="0" applyFont="1" applyBorder="1" applyAlignment="1">
      <alignment horizontal="center" vertical="center"/>
    </xf>
    <xf numFmtId="9" fontId="14" fillId="0" borderId="22" xfId="0" applyNumberFormat="1" applyFont="1" applyBorder="1" applyAlignment="1">
      <alignment horizontal="center" vertical="center"/>
    </xf>
    <xf numFmtId="0" fontId="22" fillId="0" borderId="22" xfId="0" applyFont="1" applyBorder="1" applyAlignment="1">
      <alignment horizontal="center" vertical="center"/>
    </xf>
    <xf numFmtId="9" fontId="22" fillId="0" borderId="25" xfId="0" applyNumberFormat="1" applyFont="1" applyBorder="1" applyAlignment="1">
      <alignment horizontal="center" vertical="center"/>
    </xf>
    <xf numFmtId="0" fontId="21" fillId="0" borderId="31" xfId="0" applyFont="1" applyFill="1" applyBorder="1" applyAlignment="1">
      <alignment horizontal="center" vertical="center" wrapText="1"/>
    </xf>
    <xf numFmtId="0" fontId="21" fillId="0" borderId="31" xfId="0" applyFont="1" applyFill="1" applyBorder="1" applyAlignment="1">
      <alignment horizontal="left" vertical="center" wrapText="1"/>
    </xf>
    <xf numFmtId="0" fontId="21" fillId="0" borderId="31" xfId="0" applyFont="1" applyFill="1" applyBorder="1" applyAlignment="1">
      <alignment horizontal="center" vertical="center"/>
    </xf>
    <xf numFmtId="9" fontId="19" fillId="0" borderId="31" xfId="54" applyFont="1" applyBorder="1" applyAlignment="1">
      <alignment horizontal="center" vertical="center"/>
    </xf>
    <xf numFmtId="0" fontId="14" fillId="0" borderId="31" xfId="0" applyFont="1" applyBorder="1" applyAlignment="1">
      <alignment horizontal="center" vertical="center"/>
    </xf>
    <xf numFmtId="9" fontId="14" fillId="0" borderId="31" xfId="0" applyNumberFormat="1" applyFont="1" applyBorder="1" applyAlignment="1">
      <alignment horizontal="center" vertical="center"/>
    </xf>
    <xf numFmtId="0" fontId="22" fillId="0" borderId="31" xfId="0" applyFont="1" applyBorder="1" applyAlignment="1">
      <alignment horizontal="center" vertical="center"/>
    </xf>
    <xf numFmtId="9" fontId="22" fillId="0" borderId="46" xfId="0" applyNumberFormat="1" applyFont="1" applyBorder="1" applyAlignment="1">
      <alignment horizontal="center" vertical="center"/>
    </xf>
    <xf numFmtId="9" fontId="19" fillId="0" borderId="58" xfId="54" applyFont="1" applyBorder="1" applyAlignment="1">
      <alignment horizontal="center" vertical="center"/>
    </xf>
    <xf numFmtId="0" fontId="14" fillId="0" borderId="58" xfId="0" applyFont="1" applyBorder="1" applyAlignment="1">
      <alignment horizontal="center" vertical="center"/>
    </xf>
    <xf numFmtId="9" fontId="14" fillId="0" borderId="58" xfId="0" applyNumberFormat="1" applyFont="1" applyBorder="1" applyAlignment="1">
      <alignment horizontal="center" vertical="center"/>
    </xf>
    <xf numFmtId="0" fontId="22" fillId="0" borderId="58" xfId="0" applyFont="1" applyBorder="1" applyAlignment="1">
      <alignment horizontal="center" vertical="center"/>
    </xf>
    <xf numFmtId="9" fontId="22" fillId="0" borderId="65"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19" xfId="0" applyNumberFormat="1" applyFont="1" applyBorder="1" applyAlignment="1">
      <alignment horizontal="center" vertical="center"/>
    </xf>
    <xf numFmtId="0" fontId="22" fillId="0" borderId="19" xfId="0" applyFont="1" applyBorder="1" applyAlignment="1">
      <alignment horizontal="center" vertical="center"/>
    </xf>
    <xf numFmtId="0" fontId="75" fillId="38" borderId="37"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xf>
    <xf numFmtId="1" fontId="19" fillId="0" borderId="28" xfId="54" applyNumberFormat="1" applyFont="1" applyBorder="1" applyAlignment="1">
      <alignment horizontal="center" vertical="center"/>
    </xf>
    <xf numFmtId="1" fontId="23" fillId="0" borderId="28" xfId="54" applyNumberFormat="1" applyFont="1" applyBorder="1" applyAlignment="1">
      <alignment horizontal="center" vertical="center"/>
    </xf>
    <xf numFmtId="1" fontId="23" fillId="0" borderId="29" xfId="54" applyNumberFormat="1" applyFont="1" applyBorder="1" applyAlignment="1">
      <alignment horizontal="center" vertical="center"/>
    </xf>
    <xf numFmtId="9" fontId="19" fillId="0" borderId="15" xfId="54" applyFont="1" applyBorder="1" applyAlignment="1">
      <alignment horizontal="center" vertical="center"/>
    </xf>
    <xf numFmtId="0" fontId="14" fillId="0" borderId="15" xfId="0" applyFont="1" applyBorder="1" applyAlignment="1">
      <alignment horizontal="center" vertical="center"/>
    </xf>
    <xf numFmtId="9" fontId="14" fillId="0" borderId="15" xfId="0" applyNumberFormat="1" applyFont="1" applyBorder="1" applyAlignment="1">
      <alignment horizontal="center" vertical="center"/>
    </xf>
    <xf numFmtId="0" fontId="22" fillId="0" borderId="15" xfId="0" applyFont="1" applyBorder="1" applyAlignment="1">
      <alignment horizontal="center" vertical="center"/>
    </xf>
    <xf numFmtId="9" fontId="22" fillId="0" borderId="18" xfId="0" applyNumberFormat="1" applyFont="1" applyBorder="1" applyAlignment="1">
      <alignment horizontal="center" vertical="center"/>
    </xf>
    <xf numFmtId="9" fontId="23" fillId="0" borderId="15" xfId="54" applyFont="1" applyBorder="1" applyAlignment="1">
      <alignment horizontal="center" vertical="center"/>
    </xf>
    <xf numFmtId="9" fontId="23" fillId="0" borderId="18" xfId="54" applyFont="1" applyBorder="1" applyAlignment="1">
      <alignment horizontal="center" vertical="center"/>
    </xf>
    <xf numFmtId="9" fontId="23" fillId="0" borderId="28" xfId="54" applyFont="1" applyBorder="1" applyAlignment="1">
      <alignment horizontal="center" vertical="center"/>
    </xf>
    <xf numFmtId="9" fontId="23" fillId="0" borderId="29" xfId="54" applyFont="1" applyBorder="1" applyAlignment="1">
      <alignment horizontal="center" vertical="center"/>
    </xf>
    <xf numFmtId="9" fontId="14" fillId="0" borderId="0" xfId="0" applyNumberFormat="1" applyFont="1" applyAlignment="1">
      <alignment/>
    </xf>
    <xf numFmtId="1" fontId="19" fillId="0" borderId="15" xfId="54" applyNumberFormat="1" applyFont="1" applyBorder="1" applyAlignment="1">
      <alignment horizontal="center" vertical="center"/>
    </xf>
    <xf numFmtId="2" fontId="14" fillId="0" borderId="15" xfId="0" applyNumberFormat="1" applyFont="1" applyBorder="1" applyAlignment="1">
      <alignment horizontal="center" vertical="center"/>
    </xf>
    <xf numFmtId="1" fontId="14" fillId="0" borderId="15" xfId="0" applyNumberFormat="1" applyFont="1" applyBorder="1" applyAlignment="1">
      <alignment horizontal="center" vertical="center"/>
    </xf>
    <xf numFmtId="1" fontId="19" fillId="0" borderId="19" xfId="54" applyNumberFormat="1" applyFont="1" applyBorder="1" applyAlignment="1">
      <alignment horizontal="center" vertical="center"/>
    </xf>
    <xf numFmtId="9" fontId="23" fillId="0" borderId="19" xfId="54" applyNumberFormat="1" applyFont="1" applyBorder="1" applyAlignment="1">
      <alignment horizontal="center" vertical="center"/>
    </xf>
    <xf numFmtId="9" fontId="23" fillId="0" borderId="20" xfId="54" applyNumberFormat="1" applyFont="1" applyBorder="1" applyAlignment="1">
      <alignment horizontal="center" vertical="center"/>
    </xf>
    <xf numFmtId="1" fontId="19" fillId="0" borderId="16" xfId="54" applyNumberFormat="1" applyFont="1" applyBorder="1" applyAlignment="1">
      <alignment horizontal="center" vertical="center"/>
    </xf>
    <xf numFmtId="9" fontId="23" fillId="0" borderId="16" xfId="54" applyFont="1" applyBorder="1" applyAlignment="1">
      <alignment horizontal="center" vertical="center"/>
    </xf>
    <xf numFmtId="9" fontId="23" fillId="0" borderId="64" xfId="54" applyFont="1" applyBorder="1" applyAlignment="1">
      <alignment horizontal="center" vertical="center"/>
    </xf>
    <xf numFmtId="16" fontId="75" fillId="38" borderId="37" xfId="0" applyNumberFormat="1" applyFont="1" applyFill="1" applyBorder="1" applyAlignment="1">
      <alignment horizontal="center" vertical="center"/>
    </xf>
    <xf numFmtId="0" fontId="14" fillId="0" borderId="28" xfId="0" applyFont="1" applyBorder="1" applyAlignment="1">
      <alignment/>
    </xf>
    <xf numFmtId="9" fontId="23" fillId="0" borderId="19" xfId="54" applyFont="1" applyBorder="1" applyAlignment="1">
      <alignment horizontal="center" vertical="center"/>
    </xf>
    <xf numFmtId="9" fontId="23" fillId="0" borderId="20" xfId="54" applyFont="1" applyBorder="1" applyAlignment="1">
      <alignment horizontal="center" vertical="center"/>
    </xf>
    <xf numFmtId="0" fontId="21" fillId="0" borderId="15" xfId="0" applyFont="1" applyFill="1" applyBorder="1" applyAlignment="1">
      <alignment horizontal="center"/>
    </xf>
    <xf numFmtId="0" fontId="21" fillId="0" borderId="16" xfId="0" applyFont="1" applyFill="1" applyBorder="1" applyAlignment="1">
      <alignment horizontal="center"/>
    </xf>
    <xf numFmtId="0" fontId="14" fillId="0" borderId="0" xfId="0" applyFont="1" applyAlignment="1">
      <alignment/>
    </xf>
    <xf numFmtId="0" fontId="14" fillId="0" borderId="15" xfId="0" applyFont="1" applyBorder="1" applyAlignment="1">
      <alignment/>
    </xf>
    <xf numFmtId="0" fontId="22" fillId="0" borderId="15" xfId="0" applyFont="1" applyBorder="1" applyAlignment="1">
      <alignment/>
    </xf>
    <xf numFmtId="0" fontId="21" fillId="0" borderId="15" xfId="0" applyFont="1" applyFill="1" applyBorder="1" applyAlignment="1">
      <alignment horizontal="center" vertical="center" wrapText="1"/>
    </xf>
    <xf numFmtId="0" fontId="21" fillId="0" borderId="28" xfId="0" applyFont="1" applyFill="1" applyBorder="1" applyAlignment="1">
      <alignment horizontal="center" vertical="center" wrapText="1"/>
    </xf>
    <xf numFmtId="9" fontId="1" fillId="0" borderId="15" xfId="54" applyFont="1" applyBorder="1" applyAlignment="1">
      <alignment horizontal="center" vertical="center"/>
    </xf>
    <xf numFmtId="0" fontId="21" fillId="0" borderId="15" xfId="0" applyFont="1" applyFill="1" applyBorder="1" applyAlignment="1">
      <alignment horizontal="center" vertical="center"/>
    </xf>
    <xf numFmtId="9" fontId="25" fillId="0" borderId="15" xfId="0" applyNumberFormat="1" applyFont="1" applyBorder="1" applyAlignment="1">
      <alignment horizontal="center" vertical="center"/>
    </xf>
    <xf numFmtId="1" fontId="13" fillId="37" borderId="37" xfId="54" applyNumberFormat="1" applyFont="1" applyFill="1" applyBorder="1" applyAlignment="1">
      <alignment horizontal="center" vertical="center"/>
    </xf>
    <xf numFmtId="0" fontId="15" fillId="40" borderId="37" xfId="0" applyFont="1" applyFill="1" applyBorder="1" applyAlignment="1">
      <alignment horizontal="center" vertical="center" wrapText="1"/>
    </xf>
    <xf numFmtId="9" fontId="13" fillId="0" borderId="32" xfId="54" applyNumberFormat="1" applyFont="1" applyBorder="1" applyAlignment="1">
      <alignment horizontal="center" vertical="center"/>
    </xf>
    <xf numFmtId="0" fontId="21" fillId="0" borderId="19" xfId="0" applyFont="1" applyFill="1" applyBorder="1" applyAlignment="1">
      <alignment horizontal="center" vertical="center" wrapText="1"/>
    </xf>
    <xf numFmtId="9" fontId="22" fillId="0" borderId="28" xfId="0" applyNumberFormat="1" applyFont="1" applyFill="1" applyBorder="1" applyAlignment="1">
      <alignment horizontal="center" vertical="center"/>
    </xf>
    <xf numFmtId="1" fontId="23" fillId="0" borderId="28" xfId="54" applyNumberFormat="1" applyFont="1" applyFill="1" applyBorder="1" applyAlignment="1">
      <alignment horizontal="center" vertical="center"/>
    </xf>
    <xf numFmtId="9" fontId="23" fillId="0" borderId="19" xfId="54" applyNumberFormat="1" applyFont="1" applyFill="1" applyBorder="1" applyAlignment="1">
      <alignment horizontal="center" vertical="center"/>
    </xf>
    <xf numFmtId="0" fontId="2" fillId="33" borderId="0" xfId="0" applyFont="1" applyFill="1" applyBorder="1" applyAlignment="1">
      <alignment horizontal="center" vertical="center"/>
    </xf>
    <xf numFmtId="0" fontId="0" fillId="0" borderId="66" xfId="0" applyBorder="1" applyAlignment="1">
      <alignment horizontal="center"/>
    </xf>
    <xf numFmtId="0" fontId="0" fillId="0" borderId="10" xfId="0" applyFont="1" applyBorder="1" applyAlignment="1">
      <alignment horizontal="center" vertical="center" wrapText="1"/>
    </xf>
    <xf numFmtId="0" fontId="4" fillId="0" borderId="0" xfId="0" applyFont="1" applyBorder="1" applyAlignment="1">
      <alignment horizontal="center" vertical="center"/>
    </xf>
    <xf numFmtId="0" fontId="3" fillId="33" borderId="11" xfId="0" applyFont="1" applyFill="1" applyBorder="1" applyAlignment="1">
      <alignment horizontal="center" vertical="center"/>
    </xf>
    <xf numFmtId="0" fontId="0" fillId="0" borderId="11"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justify"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justify" vertical="center" wrapText="1"/>
    </xf>
    <xf numFmtId="0" fontId="8" fillId="41" borderId="57" xfId="0" applyFont="1" applyFill="1" applyBorder="1" applyAlignment="1">
      <alignment horizontal="center" vertical="center" wrapText="1"/>
    </xf>
    <xf numFmtId="0" fontId="8" fillId="41" borderId="67" xfId="0" applyFont="1" applyFill="1" applyBorder="1" applyAlignment="1">
      <alignment horizontal="center" vertical="center" wrapText="1"/>
    </xf>
    <xf numFmtId="0" fontId="8" fillId="41" borderId="45" xfId="0" applyFont="1" applyFill="1" applyBorder="1" applyAlignment="1">
      <alignment horizontal="center" vertical="center" wrapText="1"/>
    </xf>
    <xf numFmtId="0" fontId="12" fillId="19" borderId="57" xfId="0" applyFont="1" applyFill="1" applyBorder="1" applyAlignment="1">
      <alignment horizontal="center" vertical="center"/>
    </xf>
    <xf numFmtId="0" fontId="12" fillId="19" borderId="67" xfId="0" applyFont="1" applyFill="1" applyBorder="1" applyAlignment="1">
      <alignment horizontal="center" vertical="center"/>
    </xf>
    <xf numFmtId="0" fontId="12" fillId="19" borderId="45" xfId="0" applyFont="1" applyFill="1" applyBorder="1" applyAlignment="1">
      <alignment horizontal="center" vertical="center"/>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20" fillId="0" borderId="68" xfId="0" applyFont="1" applyBorder="1" applyAlignment="1">
      <alignment horizontal="center" vertical="center"/>
    </xf>
    <xf numFmtId="0" fontId="20" fillId="0" borderId="69" xfId="0" applyFont="1" applyBorder="1" applyAlignment="1">
      <alignment horizontal="center" vertical="center"/>
    </xf>
    <xf numFmtId="0" fontId="21" fillId="0" borderId="2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4" fillId="0" borderId="43" xfId="0" applyFont="1" applyBorder="1" applyAlignment="1">
      <alignment horizontal="center" vertical="center"/>
    </xf>
    <xf numFmtId="0" fontId="21" fillId="0" borderId="2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4" fillId="0" borderId="27" xfId="0" applyFont="1" applyBorder="1" applyAlignment="1">
      <alignment horizontal="center" vertical="center"/>
    </xf>
    <xf numFmtId="0" fontId="20" fillId="0" borderId="70" xfId="0" applyFont="1" applyBorder="1" applyAlignment="1">
      <alignment horizontal="center" vertical="center"/>
    </xf>
    <xf numFmtId="0" fontId="20" fillId="0" borderId="71" xfId="0" applyFont="1" applyBorder="1" applyAlignment="1">
      <alignment horizontal="center" vertical="center"/>
    </xf>
    <xf numFmtId="0" fontId="21" fillId="0" borderId="17"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58"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58"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0" fillId="0" borderId="72" xfId="0" applyFont="1" applyBorder="1" applyAlignment="1">
      <alignment horizontal="center" vertical="center"/>
    </xf>
    <xf numFmtId="0" fontId="20" fillId="0" borderId="23" xfId="0" applyFont="1" applyBorder="1" applyAlignment="1">
      <alignment horizontal="center" vertical="center"/>
    </xf>
    <xf numFmtId="0" fontId="21" fillId="0" borderId="15" xfId="0" applyFont="1" applyFill="1" applyBorder="1" applyAlignment="1">
      <alignment horizontal="center" vertical="center" wrapText="1"/>
    </xf>
    <xf numFmtId="0" fontId="22" fillId="0" borderId="31" xfId="0" applyFont="1" applyBorder="1" applyAlignment="1">
      <alignment/>
    </xf>
    <xf numFmtId="0" fontId="22" fillId="0" borderId="24" xfId="0" applyFont="1" applyBorder="1" applyAlignment="1">
      <alignment/>
    </xf>
    <xf numFmtId="0" fontId="21" fillId="0" borderId="15" xfId="0" applyFont="1" applyFill="1" applyBorder="1" applyAlignment="1">
      <alignment horizontal="left" vertical="center" wrapText="1"/>
    </xf>
    <xf numFmtId="0" fontId="0" fillId="0" borderId="30" xfId="0" applyFont="1" applyBorder="1" applyAlignment="1">
      <alignment/>
    </xf>
    <xf numFmtId="0" fontId="0" fillId="0" borderId="23" xfId="0" applyFont="1" applyBorder="1" applyAlignment="1">
      <alignment/>
    </xf>
    <xf numFmtId="0" fontId="20" fillId="0" borderId="30" xfId="0" applyFont="1" applyBorder="1" applyAlignment="1">
      <alignment horizontal="center" vertical="center"/>
    </xf>
    <xf numFmtId="0" fontId="20" fillId="0" borderId="73" xfId="0" applyFont="1" applyBorder="1" applyAlignment="1">
      <alignment horizontal="center" vertical="center"/>
    </xf>
    <xf numFmtId="0" fontId="21" fillId="0" borderId="31"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0" fillId="0" borderId="74" xfId="0" applyBorder="1" applyAlignment="1">
      <alignment horizontal="center"/>
    </xf>
    <xf numFmtId="0" fontId="0" fillId="0" borderId="67" xfId="0" applyBorder="1" applyAlignment="1">
      <alignment horizontal="center"/>
    </xf>
    <xf numFmtId="0" fontId="0" fillId="0" borderId="50" xfId="0" applyBorder="1" applyAlignment="1">
      <alignment horizontal="center"/>
    </xf>
    <xf numFmtId="0" fontId="0" fillId="0" borderId="27" xfId="0" applyBorder="1" applyAlignment="1">
      <alignment horizontal="center"/>
    </xf>
    <xf numFmtId="0" fontId="0" fillId="0" borderId="49" xfId="0" applyBorder="1" applyAlignment="1">
      <alignment horizontal="center"/>
    </xf>
    <xf numFmtId="0" fontId="8" fillId="41" borderId="61" xfId="0" applyFont="1" applyFill="1" applyBorder="1" applyAlignment="1">
      <alignment horizontal="center" vertical="center" wrapText="1"/>
    </xf>
    <xf numFmtId="0" fontId="8" fillId="41" borderId="27" xfId="0" applyFont="1" applyFill="1" applyBorder="1" applyAlignment="1">
      <alignment horizontal="center" vertical="center" wrapText="1"/>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10" fillId="0" borderId="2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2" fillId="19" borderId="57" xfId="0" applyFont="1" applyFill="1" applyBorder="1" applyAlignment="1">
      <alignment horizontal="center"/>
    </xf>
    <xf numFmtId="0" fontId="12" fillId="19" borderId="45" xfId="0" applyFont="1" applyFill="1" applyBorder="1" applyAlignment="1">
      <alignment horizontal="center"/>
    </xf>
    <xf numFmtId="0" fontId="14" fillId="13" borderId="75" xfId="0" applyFont="1" applyFill="1" applyBorder="1" applyAlignment="1">
      <alignment horizontal="center" vertical="center"/>
    </xf>
    <xf numFmtId="0" fontId="14" fillId="13" borderId="74" xfId="0" applyFont="1" applyFill="1" applyBorder="1" applyAlignment="1">
      <alignment horizontal="center" vertical="center"/>
    </xf>
    <xf numFmtId="0" fontId="14" fillId="13" borderId="76" xfId="0" applyFont="1" applyFill="1" applyBorder="1" applyAlignment="1">
      <alignment horizontal="center" vertical="center"/>
    </xf>
    <xf numFmtId="0" fontId="14" fillId="13" borderId="50" xfId="0" applyFont="1" applyFill="1" applyBorder="1" applyAlignment="1">
      <alignment horizontal="center" vertical="center"/>
    </xf>
    <xf numFmtId="0" fontId="14" fillId="13" borderId="27" xfId="0" applyFont="1" applyFill="1" applyBorder="1" applyAlignment="1">
      <alignment horizontal="center" vertical="center"/>
    </xf>
    <xf numFmtId="0" fontId="14" fillId="13" borderId="49" xfId="0" applyFont="1" applyFill="1" applyBorder="1" applyAlignment="1">
      <alignment horizontal="center" vertical="center"/>
    </xf>
    <xf numFmtId="0" fontId="10" fillId="0" borderId="15" xfId="0" applyFont="1" applyFill="1" applyBorder="1" applyAlignment="1">
      <alignment horizontal="center" vertical="center" wrapText="1"/>
    </xf>
    <xf numFmtId="0" fontId="9" fillId="0" borderId="73" xfId="0" applyFont="1" applyBorder="1" applyAlignment="1">
      <alignment horizontal="center" vertical="center"/>
    </xf>
    <xf numFmtId="0" fontId="10" fillId="0" borderId="5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8" xfId="0" applyFont="1" applyFill="1" applyBorder="1" applyAlignment="1">
      <alignment horizontal="center" vertical="center" wrapText="1"/>
    </xf>
    <xf numFmtId="0" fontId="9" fillId="0" borderId="72" xfId="0" applyFont="1" applyBorder="1" applyAlignment="1">
      <alignment horizontal="center" vertical="center"/>
    </xf>
    <xf numFmtId="0" fontId="9" fillId="0" borderId="23" xfId="0" applyFont="1" applyBorder="1" applyAlignment="1">
      <alignment horizontal="center" vertical="center"/>
    </xf>
    <xf numFmtId="0" fontId="10" fillId="0" borderId="17" xfId="0" applyFont="1" applyBorder="1" applyAlignment="1">
      <alignment horizontal="center" vertical="center" wrapText="1"/>
    </xf>
    <xf numFmtId="0" fontId="10" fillId="0" borderId="19" xfId="0" applyFont="1" applyFill="1" applyBorder="1" applyAlignment="1">
      <alignment horizontal="center" vertical="center" wrapText="1"/>
    </xf>
    <xf numFmtId="0" fontId="9" fillId="0" borderId="70" xfId="0" applyFont="1" applyBorder="1" applyAlignment="1">
      <alignment horizontal="center" vertical="center" wrapText="1"/>
    </xf>
    <xf numFmtId="0" fontId="9" fillId="0" borderId="69" xfId="0" applyFont="1" applyBorder="1" applyAlignment="1">
      <alignment horizontal="center" vertical="center" wrapText="1"/>
    </xf>
    <xf numFmtId="0" fontId="10" fillId="0" borderId="5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8"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0" fillId="0" borderId="45" xfId="0" applyBorder="1" applyAlignment="1">
      <alignment/>
    </xf>
    <xf numFmtId="0" fontId="0" fillId="0" borderId="21" xfId="0" applyBorder="1" applyAlignment="1">
      <alignment horizontal="center"/>
    </xf>
    <xf numFmtId="0" fontId="0" fillId="0" borderId="22" xfId="0" applyBorder="1" applyAlignment="1">
      <alignment horizontal="center"/>
    </xf>
    <xf numFmtId="0" fontId="15" fillId="13" borderId="75" xfId="0" applyFont="1" applyFill="1" applyBorder="1" applyAlignment="1">
      <alignment horizontal="center" vertical="center"/>
    </xf>
    <xf numFmtId="0" fontId="15" fillId="13" borderId="74" xfId="0" applyFont="1" applyFill="1" applyBorder="1" applyAlignment="1">
      <alignment horizontal="center" vertical="center"/>
    </xf>
    <xf numFmtId="0" fontId="15" fillId="13" borderId="76" xfId="0" applyFont="1" applyFill="1" applyBorder="1" applyAlignment="1">
      <alignment horizontal="center" vertical="center"/>
    </xf>
    <xf numFmtId="0" fontId="15" fillId="13" borderId="50" xfId="0" applyFont="1" applyFill="1" applyBorder="1" applyAlignment="1">
      <alignment horizontal="center" vertical="center"/>
    </xf>
    <xf numFmtId="0" fontId="15" fillId="13" borderId="27" xfId="0" applyFont="1" applyFill="1" applyBorder="1" applyAlignment="1">
      <alignment horizontal="center" vertical="center"/>
    </xf>
    <xf numFmtId="0" fontId="15" fillId="13" borderId="49" xfId="0" applyFont="1" applyFill="1" applyBorder="1" applyAlignment="1">
      <alignment horizontal="center" vertical="center"/>
    </xf>
    <xf numFmtId="0" fontId="0" fillId="0" borderId="27" xfId="0" applyBorder="1" applyAlignment="1">
      <alignment/>
    </xf>
    <xf numFmtId="0" fontId="0" fillId="0" borderId="49" xfId="0" applyBorder="1" applyAlignment="1">
      <alignment/>
    </xf>
    <xf numFmtId="0" fontId="0" fillId="0" borderId="76" xfId="0" applyBorder="1" applyAlignment="1">
      <alignment horizontal="center"/>
    </xf>
    <xf numFmtId="0" fontId="10" fillId="0" borderId="31" xfId="0" applyFont="1" applyFill="1" applyBorder="1" applyAlignment="1">
      <alignment horizontal="center" vertical="center" wrapText="1"/>
    </xf>
    <xf numFmtId="0" fontId="9" fillId="0" borderId="30" xfId="0" applyFont="1" applyBorder="1" applyAlignment="1">
      <alignment horizontal="center" vertical="center"/>
    </xf>
    <xf numFmtId="0" fontId="0" fillId="0" borderId="0" xfId="0" applyBorder="1" applyAlignment="1">
      <alignment horizontal="center"/>
    </xf>
    <xf numFmtId="0" fontId="0" fillId="0" borderId="26" xfId="0" applyBorder="1" applyAlignment="1">
      <alignment horizontal="center"/>
    </xf>
    <xf numFmtId="0" fontId="15" fillId="13" borderId="75" xfId="0" applyFont="1" applyFill="1" applyBorder="1" applyAlignment="1">
      <alignment horizontal="center" vertical="center" wrapText="1"/>
    </xf>
    <xf numFmtId="0" fontId="15" fillId="13" borderId="76" xfId="0" applyFont="1" applyFill="1" applyBorder="1" applyAlignment="1">
      <alignment horizontal="center" vertical="center" wrapText="1"/>
    </xf>
    <xf numFmtId="0" fontId="15" fillId="13" borderId="50" xfId="0" applyFont="1" applyFill="1" applyBorder="1" applyAlignment="1">
      <alignment horizontal="center" vertical="center" wrapText="1"/>
    </xf>
    <xf numFmtId="0" fontId="15" fillId="13" borderId="49" xfId="0" applyFont="1" applyFill="1" applyBorder="1" applyAlignment="1">
      <alignment horizontal="center" vertical="center" wrapText="1"/>
    </xf>
    <xf numFmtId="0" fontId="8" fillId="41" borderId="22" xfId="0" applyFont="1" applyFill="1" applyBorder="1" applyAlignment="1">
      <alignment horizontal="center" vertical="center" wrapText="1"/>
    </xf>
    <xf numFmtId="0" fontId="8" fillId="41" borderId="25"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9" fillId="0" borderId="68"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69" xfId="0" applyFont="1" applyFill="1" applyBorder="1" applyAlignment="1">
      <alignment horizontal="center" vertical="center"/>
    </xf>
    <xf numFmtId="0" fontId="15" fillId="13" borderId="40" xfId="0" applyFont="1" applyFill="1" applyBorder="1" applyAlignment="1">
      <alignment horizontal="center" vertical="center" wrapText="1"/>
    </xf>
    <xf numFmtId="0" fontId="15" fillId="13" borderId="77" xfId="0" applyFont="1" applyFill="1" applyBorder="1" applyAlignment="1">
      <alignment horizontal="center" vertical="center" wrapText="1"/>
    </xf>
    <xf numFmtId="0" fontId="15" fillId="41" borderId="21" xfId="0" applyFont="1" applyFill="1" applyBorder="1" applyAlignment="1">
      <alignment horizontal="center"/>
    </xf>
    <xf numFmtId="0" fontId="15" fillId="41" borderId="22" xfId="0" applyFont="1" applyFill="1" applyBorder="1" applyAlignment="1">
      <alignment horizontal="center"/>
    </xf>
    <xf numFmtId="0" fontId="15" fillId="41" borderId="25" xfId="0" applyFont="1" applyFill="1" applyBorder="1" applyAlignment="1">
      <alignment horizontal="center"/>
    </xf>
    <xf numFmtId="0" fontId="74" fillId="0" borderId="0" xfId="0" applyFont="1" applyFill="1" applyBorder="1" applyAlignment="1">
      <alignment horizontal="left" vertical="center"/>
    </xf>
    <xf numFmtId="0" fontId="68" fillId="0" borderId="74" xfId="0" applyFont="1" applyFill="1" applyBorder="1" applyAlignment="1">
      <alignment horizontal="center" vertical="center"/>
    </xf>
    <xf numFmtId="0" fontId="74" fillId="0" borderId="57" xfId="0" applyFont="1" applyFill="1" applyBorder="1" applyAlignment="1">
      <alignment horizontal="left" vertical="center" wrapText="1"/>
    </xf>
    <xf numFmtId="0" fontId="74" fillId="0" borderId="67" xfId="0" applyFont="1" applyFill="1" applyBorder="1" applyAlignment="1">
      <alignment horizontal="left" vertical="center" wrapText="1"/>
    </xf>
    <xf numFmtId="0" fontId="74" fillId="0" borderId="45"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7">
    <dxf>
      <fill>
        <patternFill>
          <bgColor rgb="FFFF0000"/>
        </patternFill>
      </fill>
    </dxf>
    <dxf>
      <fill>
        <patternFill>
          <bgColor rgb="FFFFFF00"/>
        </patternFill>
      </fill>
    </dxf>
    <dxf>
      <fill>
        <patternFill>
          <bgColor rgb="FF1DA60A"/>
        </patternFill>
      </fill>
    </dxf>
    <dxf>
      <fill>
        <patternFill>
          <bgColor rgb="FFFF0000"/>
        </patternFill>
      </fill>
    </dxf>
    <dxf>
      <fill>
        <patternFill>
          <bgColor rgb="FFFFFF00"/>
        </patternFill>
      </fill>
    </dxf>
    <dxf>
      <fill>
        <patternFill>
          <bgColor rgb="FF008000"/>
        </patternFill>
      </fill>
    </dxf>
    <dxf>
      <fill>
        <patternFill>
          <bgColor rgb="FFFF0000"/>
        </patternFill>
      </fill>
    </dxf>
    <dxf>
      <fill>
        <patternFill>
          <bgColor rgb="FFFFFF00"/>
        </patternFill>
      </fill>
    </dxf>
    <dxf>
      <fill>
        <patternFill>
          <bgColor rgb="FF1DA60A"/>
        </patternFill>
      </fill>
    </dxf>
    <dxf>
      <fill>
        <patternFill>
          <bgColor rgb="FFFF0000"/>
        </patternFill>
      </fill>
    </dxf>
    <dxf>
      <fill>
        <patternFill>
          <bgColor rgb="FFFFFF00"/>
        </patternFill>
      </fill>
    </dxf>
    <dxf>
      <fill>
        <patternFill>
          <bgColor rgb="FF1DA60A"/>
        </patternFill>
      </fill>
    </dxf>
    <dxf>
      <fill>
        <patternFill>
          <bgColor rgb="FFFFFF00"/>
        </patternFill>
      </fill>
    </dxf>
    <dxf>
      <fill>
        <patternFill>
          <bgColor rgb="FFFF0000"/>
        </patternFill>
      </fill>
    </dxf>
    <dxf>
      <fill>
        <patternFill>
          <bgColor rgb="FFFFFF00"/>
        </patternFill>
      </fill>
    </dxf>
    <dxf>
      <fill>
        <patternFill>
          <bgColor rgb="FF1DA60A"/>
        </patternFill>
      </fill>
    </dxf>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00B050"/>
        </patternFill>
      </fill>
    </dxf>
    <dxf>
      <fill>
        <patternFill>
          <bgColor rgb="FFFF0000"/>
        </patternFill>
      </fill>
    </dxf>
    <dxf>
      <fill>
        <patternFill>
          <bgColor rgb="FFFFFF00"/>
        </patternFill>
      </fill>
    </dxf>
    <dxf>
      <fill>
        <patternFill>
          <bgColor rgb="FF00B050"/>
        </patternFill>
      </fill>
    </dxf>
    <dxf>
      <font>
        <color theme="1"/>
      </font>
      <fill>
        <patternFill>
          <bgColor rgb="FF00B050"/>
        </patternFill>
      </fill>
      <border/>
    </dxf>
    <dxf>
      <font>
        <color theme="1"/>
      </font>
      <fill>
        <patternFill>
          <bgColor rgb="FFFFFF00"/>
        </patternFill>
      </fill>
      <border/>
    </dxf>
    <dxf>
      <font>
        <color theme="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Distribución de los Indicadores en términos de Eficacia, Eficiencia y Efectividad – 3E</a:t>
            </a:r>
          </a:p>
        </c:rich>
      </c:tx>
      <c:layout>
        <c:manualLayout>
          <c:xMode val="factor"/>
          <c:yMode val="factor"/>
          <c:x val="-0.00175"/>
          <c:y val="-0.012"/>
        </c:manualLayout>
      </c:layout>
      <c:spPr>
        <a:noFill/>
        <a:ln w="3175">
          <a:noFill/>
        </a:ln>
      </c:spPr>
    </c:title>
    <c:plotArea>
      <c:layout>
        <c:manualLayout>
          <c:xMode val="edge"/>
          <c:yMode val="edge"/>
          <c:x val="0.1985"/>
          <c:y val="0.2905"/>
          <c:w val="0.38525"/>
          <c:h val="0.626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txPr>
              <a:bodyPr vert="horz" rot="0" anchor="ctr"/>
              <a:lstStyle/>
              <a:p>
                <a:pPr algn="ctr">
                  <a:defRPr lang="en-US" cap="none" sz="1400" b="1" i="0" u="none" baseline="0">
                    <a:solidFill>
                      <a:srgbClr val="000000"/>
                    </a:solidFill>
                  </a:defRPr>
                </a:pPr>
              </a:p>
            </c:txPr>
            <c:showLegendKey val="0"/>
            <c:showVal val="0"/>
            <c:showBubbleSize val="0"/>
            <c:showCatName val="0"/>
            <c:showSerName val="0"/>
            <c:showLeaderLines val="1"/>
            <c:showPercent val="1"/>
          </c:dLbls>
          <c:cat>
            <c:strRef>
              <c:f>RESUMEN!$H$24:$H$26</c:f>
              <c:strCache/>
            </c:strRef>
          </c:cat>
          <c:val>
            <c:numRef>
              <c:f>RESUMEN!$I$24:$I$26</c:f>
              <c:numCache/>
            </c:numRef>
          </c:val>
        </c:ser>
      </c:pieChart>
      <c:spPr>
        <a:noFill/>
        <a:ln>
          <a:noFill/>
        </a:ln>
      </c:spPr>
    </c:plotArea>
    <c:legend>
      <c:legendPos val="r"/>
      <c:layout>
        <c:manualLayout>
          <c:xMode val="edge"/>
          <c:yMode val="edge"/>
          <c:x val="0.655"/>
          <c:y val="0.46575"/>
          <c:w val="0.15975"/>
          <c:h val="0.2"/>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38100</xdr:rowOff>
    </xdr:from>
    <xdr:to>
      <xdr:col>1</xdr:col>
      <xdr:colOff>1476375</xdr:colOff>
      <xdr:row>0</xdr:row>
      <xdr:rowOff>781050</xdr:rowOff>
    </xdr:to>
    <xdr:pic>
      <xdr:nvPicPr>
        <xdr:cNvPr id="1" name="2 Imagen"/>
        <xdr:cNvPicPr preferRelativeResize="1">
          <a:picLocks noChangeAspect="1"/>
        </xdr:cNvPicPr>
      </xdr:nvPicPr>
      <xdr:blipFill>
        <a:blip r:embed="rId1"/>
        <a:stretch>
          <a:fillRect/>
        </a:stretch>
      </xdr:blipFill>
      <xdr:spPr>
        <a:xfrm>
          <a:off x="381000" y="38100"/>
          <a:ext cx="14763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38100</xdr:rowOff>
    </xdr:from>
    <xdr:to>
      <xdr:col>1</xdr:col>
      <xdr:colOff>1162050</xdr:colOff>
      <xdr:row>0</xdr:row>
      <xdr:rowOff>685800</xdr:rowOff>
    </xdr:to>
    <xdr:pic>
      <xdr:nvPicPr>
        <xdr:cNvPr id="1" name="2 Imagen"/>
        <xdr:cNvPicPr preferRelativeResize="1">
          <a:picLocks noChangeAspect="1"/>
        </xdr:cNvPicPr>
      </xdr:nvPicPr>
      <xdr:blipFill>
        <a:blip r:embed="rId1"/>
        <a:stretch>
          <a:fillRect/>
        </a:stretch>
      </xdr:blipFill>
      <xdr:spPr>
        <a:xfrm>
          <a:off x="238125" y="38100"/>
          <a:ext cx="13049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19050</xdr:rowOff>
    </xdr:from>
    <xdr:to>
      <xdr:col>1</xdr:col>
      <xdr:colOff>1819275</xdr:colOff>
      <xdr:row>0</xdr:row>
      <xdr:rowOff>990600</xdr:rowOff>
    </xdr:to>
    <xdr:pic>
      <xdr:nvPicPr>
        <xdr:cNvPr id="1" name="2 Imagen"/>
        <xdr:cNvPicPr preferRelativeResize="1">
          <a:picLocks noChangeAspect="1"/>
        </xdr:cNvPicPr>
      </xdr:nvPicPr>
      <xdr:blipFill>
        <a:blip r:embed="rId1"/>
        <a:stretch>
          <a:fillRect/>
        </a:stretch>
      </xdr:blipFill>
      <xdr:spPr>
        <a:xfrm>
          <a:off x="247650" y="19050"/>
          <a:ext cx="195262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19050</xdr:rowOff>
    </xdr:from>
    <xdr:to>
      <xdr:col>1</xdr:col>
      <xdr:colOff>1390650</xdr:colOff>
      <xdr:row>0</xdr:row>
      <xdr:rowOff>781050</xdr:rowOff>
    </xdr:to>
    <xdr:pic>
      <xdr:nvPicPr>
        <xdr:cNvPr id="1" name="1 Imagen"/>
        <xdr:cNvPicPr preferRelativeResize="1">
          <a:picLocks noChangeAspect="1"/>
        </xdr:cNvPicPr>
      </xdr:nvPicPr>
      <xdr:blipFill>
        <a:blip r:embed="rId1"/>
        <a:stretch>
          <a:fillRect/>
        </a:stretch>
      </xdr:blipFill>
      <xdr:spPr>
        <a:xfrm>
          <a:off x="238125" y="19050"/>
          <a:ext cx="153352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28575</xdr:rowOff>
    </xdr:from>
    <xdr:to>
      <xdr:col>1</xdr:col>
      <xdr:colOff>1381125</xdr:colOff>
      <xdr:row>0</xdr:row>
      <xdr:rowOff>790575</xdr:rowOff>
    </xdr:to>
    <xdr:pic>
      <xdr:nvPicPr>
        <xdr:cNvPr id="1" name="1 Imagen"/>
        <xdr:cNvPicPr preferRelativeResize="1">
          <a:picLocks noChangeAspect="1"/>
        </xdr:cNvPicPr>
      </xdr:nvPicPr>
      <xdr:blipFill>
        <a:blip r:embed="rId1"/>
        <a:stretch>
          <a:fillRect/>
        </a:stretch>
      </xdr:blipFill>
      <xdr:spPr>
        <a:xfrm>
          <a:off x="200025" y="28575"/>
          <a:ext cx="156210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28575</xdr:rowOff>
    </xdr:from>
    <xdr:to>
      <xdr:col>1</xdr:col>
      <xdr:colOff>1390650</xdr:colOff>
      <xdr:row>0</xdr:row>
      <xdr:rowOff>790575</xdr:rowOff>
    </xdr:to>
    <xdr:pic>
      <xdr:nvPicPr>
        <xdr:cNvPr id="1" name="1 Imagen"/>
        <xdr:cNvPicPr preferRelativeResize="1">
          <a:picLocks noChangeAspect="1"/>
        </xdr:cNvPicPr>
      </xdr:nvPicPr>
      <xdr:blipFill>
        <a:blip r:embed="rId1"/>
        <a:stretch>
          <a:fillRect/>
        </a:stretch>
      </xdr:blipFill>
      <xdr:spPr>
        <a:xfrm>
          <a:off x="209550" y="28575"/>
          <a:ext cx="1562100" cy="76200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0.83675</cdr:x>
      <cdr:y>0.46575</cdr:y>
    </cdr:from>
    <cdr:to>
      <cdr:x>0.9155</cdr:x>
      <cdr:y>0.53475</cdr:y>
    </cdr:to>
    <cdr:sp>
      <cdr:nvSpPr>
        <cdr:cNvPr id="1" name="1 CuadroTexto"/>
        <cdr:cNvSpPr txBox="1">
          <a:spLocks noChangeArrowheads="1"/>
        </cdr:cNvSpPr>
      </cdr:nvSpPr>
      <cdr:spPr>
        <a:xfrm>
          <a:off x="4410075" y="1524000"/>
          <a:ext cx="419100" cy="228600"/>
        </a:xfrm>
        <a:prstGeom prst="rect">
          <a:avLst/>
        </a:prstGeom>
        <a:noFill/>
        <a:ln w="9525" cmpd="sng">
          <a:noFill/>
        </a:ln>
      </cdr:spPr>
      <cdr:txBody>
        <a:bodyPr vertOverflow="clip" wrap="square" lIns="91440" tIns="45720" rIns="91440" bIns="45720"/>
        <a:p>
          <a:pPr algn="l">
            <a:defRPr/>
          </a:pPr>
          <a:r>
            <a:rPr lang="en-US" cap="none" sz="1400" b="0" i="0" u="none" baseline="0">
              <a:solidFill>
                <a:srgbClr val="000000"/>
              </a:solidFill>
            </a:rPr>
            <a:t>39</a:t>
          </a:r>
        </a:p>
      </cdr:txBody>
    </cdr:sp>
  </cdr:relSizeAnchor>
  <cdr:relSizeAnchor xmlns:cdr="http://schemas.openxmlformats.org/drawingml/2006/chartDrawing">
    <cdr:from>
      <cdr:x>0.853</cdr:x>
      <cdr:y>0.55225</cdr:y>
    </cdr:from>
    <cdr:to>
      <cdr:x>0.93175</cdr:x>
      <cdr:y>0.622</cdr:y>
    </cdr:to>
    <cdr:sp>
      <cdr:nvSpPr>
        <cdr:cNvPr id="2" name="1 CuadroTexto"/>
        <cdr:cNvSpPr txBox="1">
          <a:spLocks noChangeArrowheads="1"/>
        </cdr:cNvSpPr>
      </cdr:nvSpPr>
      <cdr:spPr>
        <a:xfrm>
          <a:off x="4495800" y="1800225"/>
          <a:ext cx="419100" cy="228600"/>
        </a:xfrm>
        <a:prstGeom prst="rect">
          <a:avLst/>
        </a:prstGeom>
        <a:noFill/>
        <a:ln w="9525" cmpd="sng">
          <a:noFill/>
        </a:ln>
      </cdr:spPr>
      <cdr:txBody>
        <a:bodyPr vertOverflow="clip" wrap="square" lIns="91440" tIns="45720" rIns="91440" bIns="45720"/>
        <a:p>
          <a:pPr algn="l">
            <a:defRPr/>
          </a:pPr>
          <a:r>
            <a:rPr lang="en-US" cap="none" sz="1400" b="0" i="0" u="none" baseline="0">
              <a:solidFill>
                <a:srgbClr val="000000"/>
              </a:solidFill>
            </a:rPr>
            <a:t>7</a:t>
          </a:r>
        </a:p>
      </cdr:txBody>
    </cdr:sp>
  </cdr:relSizeAnchor>
  <cdr:relSizeAnchor xmlns:cdr="http://schemas.openxmlformats.org/drawingml/2006/chartDrawing">
    <cdr:from>
      <cdr:x>0.875</cdr:x>
      <cdr:y>0.63625</cdr:y>
    </cdr:from>
    <cdr:to>
      <cdr:x>0.95375</cdr:x>
      <cdr:y>0.70525</cdr:y>
    </cdr:to>
    <cdr:sp>
      <cdr:nvSpPr>
        <cdr:cNvPr id="3" name="1 CuadroTexto"/>
        <cdr:cNvSpPr txBox="1">
          <a:spLocks noChangeArrowheads="1"/>
        </cdr:cNvSpPr>
      </cdr:nvSpPr>
      <cdr:spPr>
        <a:xfrm>
          <a:off x="4610100" y="2076450"/>
          <a:ext cx="419100" cy="228600"/>
        </a:xfrm>
        <a:prstGeom prst="rect">
          <a:avLst/>
        </a:prstGeom>
        <a:noFill/>
        <a:ln w="9525" cmpd="sng">
          <a:noFill/>
        </a:ln>
      </cdr:spPr>
      <cdr:txBody>
        <a:bodyPr vertOverflow="clip" wrap="square" lIns="91440" tIns="45720" rIns="91440" bIns="45720"/>
        <a:p>
          <a:pPr algn="l">
            <a:defRPr/>
          </a:pPr>
          <a:r>
            <a:rPr lang="en-US" cap="none" sz="1400" b="0" i="0" u="none" baseline="0">
              <a:solidFill>
                <a:srgbClr val="000000"/>
              </a:solidFill>
            </a:rPr>
            <a:t>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18</xdr:row>
      <xdr:rowOff>476250</xdr:rowOff>
    </xdr:from>
    <xdr:to>
      <xdr:col>12</xdr:col>
      <xdr:colOff>1343025</xdr:colOff>
      <xdr:row>25</xdr:row>
      <xdr:rowOff>171450</xdr:rowOff>
    </xdr:to>
    <xdr:graphicFrame>
      <xdr:nvGraphicFramePr>
        <xdr:cNvPr id="1" name="1 Gráfico"/>
        <xdr:cNvGraphicFramePr/>
      </xdr:nvGraphicFramePr>
      <xdr:xfrm>
        <a:off x="9458325" y="4733925"/>
        <a:ext cx="5276850" cy="3276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2"/>
  <sheetViews>
    <sheetView zoomScale="110" zoomScaleNormal="110" zoomScaleSheetLayoutView="110" zoomScalePageLayoutView="0" workbookViewId="0" topLeftCell="A1">
      <selection activeCell="A1" sqref="A1"/>
    </sheetView>
  </sheetViews>
  <sheetFormatPr defaultColWidth="11.421875" defaultRowHeight="15"/>
  <cols>
    <col min="1" max="1" width="20.8515625" style="0" customWidth="1"/>
    <col min="2" max="2" width="41.7109375" style="0" customWidth="1"/>
    <col min="3" max="3" width="49.00390625" style="0" customWidth="1"/>
  </cols>
  <sheetData>
    <row r="1" spans="1:3" ht="22.5" customHeight="1">
      <c r="A1" s="274" t="s">
        <v>0</v>
      </c>
      <c r="B1" s="274"/>
      <c r="C1" s="274"/>
    </row>
    <row r="2" spans="1:3" ht="15">
      <c r="A2" s="275"/>
      <c r="B2" s="275"/>
      <c r="C2" s="275"/>
    </row>
    <row r="3" spans="1:3" ht="27" customHeight="1">
      <c r="A3" s="1" t="s">
        <v>1</v>
      </c>
      <c r="B3" s="1" t="s">
        <v>2</v>
      </c>
      <c r="C3" s="1" t="s">
        <v>3</v>
      </c>
    </row>
    <row r="4" spans="1:3" ht="34.5" customHeight="1">
      <c r="A4" s="276" t="s">
        <v>4</v>
      </c>
      <c r="B4" s="2" t="s">
        <v>5</v>
      </c>
      <c r="C4" s="2" t="s">
        <v>6</v>
      </c>
    </row>
    <row r="5" spans="1:3" ht="43.5" customHeight="1">
      <c r="A5" s="276"/>
      <c r="B5" s="276" t="s">
        <v>7</v>
      </c>
      <c r="C5" s="2" t="s">
        <v>8</v>
      </c>
    </row>
    <row r="6" spans="1:3" ht="53.25" customHeight="1">
      <c r="A6" s="276"/>
      <c r="B6" s="276"/>
      <c r="C6" s="2" t="s">
        <v>9</v>
      </c>
    </row>
    <row r="7" spans="1:3" ht="77.25" customHeight="1">
      <c r="A7" s="3" t="s">
        <v>10</v>
      </c>
      <c r="B7" s="3" t="s">
        <v>11</v>
      </c>
      <c r="C7" s="3" t="s">
        <v>12</v>
      </c>
    </row>
    <row r="8" spans="1:3" ht="87" customHeight="1">
      <c r="A8" s="2" t="s">
        <v>13</v>
      </c>
      <c r="B8" s="2" t="s">
        <v>14</v>
      </c>
      <c r="C8" s="2" t="s">
        <v>15</v>
      </c>
    </row>
    <row r="9" spans="1:3" ht="57.75" customHeight="1">
      <c r="A9" s="2" t="s">
        <v>16</v>
      </c>
      <c r="B9" s="2" t="s">
        <v>17</v>
      </c>
      <c r="C9" s="276" t="s">
        <v>18</v>
      </c>
    </row>
    <row r="10" spans="1:3" ht="73.5" customHeight="1">
      <c r="A10" s="2" t="s">
        <v>19</v>
      </c>
      <c r="B10" s="2" t="s">
        <v>20</v>
      </c>
      <c r="C10" s="276"/>
    </row>
    <row r="11" spans="1:3" ht="80.25" customHeight="1">
      <c r="A11" s="276" t="s">
        <v>21</v>
      </c>
      <c r="B11" s="2" t="s">
        <v>22</v>
      </c>
      <c r="C11" s="2" t="s">
        <v>23</v>
      </c>
    </row>
    <row r="12" spans="1:3" ht="101.25" customHeight="1">
      <c r="A12" s="276"/>
      <c r="B12" s="2" t="s">
        <v>24</v>
      </c>
      <c r="C12" s="2" t="s">
        <v>25</v>
      </c>
    </row>
  </sheetData>
  <sheetProtection selectLockedCells="1" selectUnlockedCells="1"/>
  <mergeCells count="6">
    <mergeCell ref="A1:C1"/>
    <mergeCell ref="A2:C2"/>
    <mergeCell ref="A4:A6"/>
    <mergeCell ref="B5:B6"/>
    <mergeCell ref="C9:C10"/>
    <mergeCell ref="A11:A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J68"/>
  <sheetViews>
    <sheetView showGridLines="0" zoomScale="110" zoomScaleNormal="110" zoomScaleSheetLayoutView="80" zoomScalePageLayoutView="0" workbookViewId="0" topLeftCell="A10">
      <pane xSplit="6" ySplit="3" topLeftCell="G35" activePane="bottomRight" state="frozen"/>
      <selection pane="topLeft" activeCell="A10" sqref="A10"/>
      <selection pane="topRight" activeCell="G10" sqref="G10"/>
      <selection pane="bottomLeft" activeCell="A35" sqref="A35"/>
      <selection pane="bottomRight" activeCell="G30" sqref="G30"/>
    </sheetView>
  </sheetViews>
  <sheetFormatPr defaultColWidth="11.421875" defaultRowHeight="15"/>
  <cols>
    <col min="1" max="1" width="19.7109375" style="0" customWidth="1"/>
    <col min="2" max="3" width="0" style="4" hidden="1" customWidth="1"/>
    <col min="4" max="4" width="0" style="0" hidden="1" customWidth="1"/>
    <col min="5" max="5" width="15.7109375" style="0" customWidth="1"/>
    <col min="6" max="6" width="30.8515625" style="0" customWidth="1"/>
    <col min="7" max="7" width="13.421875" style="0" customWidth="1"/>
    <col min="8" max="8" width="33.00390625" style="0" customWidth="1"/>
    <col min="9" max="9" width="43.7109375" style="0" customWidth="1"/>
    <col min="10" max="10" width="37.421875" style="0" customWidth="1"/>
  </cols>
  <sheetData>
    <row r="1" spans="1:10" ht="34.5" customHeight="1">
      <c r="A1" s="277" t="s">
        <v>26</v>
      </c>
      <c r="B1" s="277"/>
      <c r="C1" s="277"/>
      <c r="D1" s="277"/>
      <c r="E1" s="277"/>
      <c r="F1" s="277"/>
      <c r="G1" s="277"/>
      <c r="H1" s="277"/>
      <c r="I1" s="277"/>
      <c r="J1" s="277"/>
    </row>
    <row r="2" spans="1:10" ht="15">
      <c r="A2" s="5"/>
      <c r="B2" s="6"/>
      <c r="C2" s="6"/>
      <c r="D2" s="5"/>
      <c r="E2" s="5"/>
      <c r="F2" s="5"/>
      <c r="G2" s="5"/>
      <c r="H2" s="5"/>
      <c r="I2" s="5"/>
      <c r="J2" s="5"/>
    </row>
    <row r="3" spans="1:10" ht="15">
      <c r="A3" s="7" t="s">
        <v>27</v>
      </c>
      <c r="B3" s="278" t="s">
        <v>28</v>
      </c>
      <c r="C3" s="278"/>
      <c r="D3" s="278"/>
      <c r="E3" s="278"/>
      <c r="F3" s="5"/>
      <c r="G3" s="5"/>
      <c r="H3" s="5"/>
      <c r="I3" s="5"/>
      <c r="J3" s="5"/>
    </row>
    <row r="4" spans="1:10" ht="39.75" customHeight="1">
      <c r="A4" s="8" t="s">
        <v>29</v>
      </c>
      <c r="B4" s="279" t="s">
        <v>30</v>
      </c>
      <c r="C4" s="279"/>
      <c r="D4" s="279"/>
      <c r="E4" s="279"/>
      <c r="F4" s="5"/>
      <c r="G4" s="5"/>
      <c r="H4" s="5"/>
      <c r="I4" s="5"/>
      <c r="J4" s="5"/>
    </row>
    <row r="5" spans="1:10" ht="39.75" customHeight="1">
      <c r="A5" s="8" t="s">
        <v>31</v>
      </c>
      <c r="B5" s="279" t="s">
        <v>32</v>
      </c>
      <c r="C5" s="279"/>
      <c r="D5" s="279"/>
      <c r="E5" s="279"/>
      <c r="F5" s="5"/>
      <c r="G5" s="5"/>
      <c r="H5" s="5"/>
      <c r="I5" s="5"/>
      <c r="J5" s="5"/>
    </row>
    <row r="6" spans="1:10" ht="39.75" customHeight="1">
      <c r="A6" s="8" t="s">
        <v>33</v>
      </c>
      <c r="B6" s="279" t="s">
        <v>34</v>
      </c>
      <c r="C6" s="279"/>
      <c r="D6" s="279"/>
      <c r="E6" s="279"/>
      <c r="F6" s="5"/>
      <c r="G6" s="5"/>
      <c r="H6" s="5"/>
      <c r="I6" s="5"/>
      <c r="J6" s="5"/>
    </row>
    <row r="7" spans="1:10" ht="39.75" customHeight="1">
      <c r="A7" s="8" t="s">
        <v>35</v>
      </c>
      <c r="B7" s="279" t="s">
        <v>36</v>
      </c>
      <c r="C7" s="279"/>
      <c r="D7" s="279"/>
      <c r="E7" s="279"/>
      <c r="F7" s="5"/>
      <c r="G7" s="5"/>
      <c r="H7" s="5"/>
      <c r="I7" s="5"/>
      <c r="J7" s="5"/>
    </row>
    <row r="8" spans="1:10" ht="39.75" customHeight="1">
      <c r="A8" s="8" t="s">
        <v>37</v>
      </c>
      <c r="B8" s="279" t="s">
        <v>38</v>
      </c>
      <c r="C8" s="279"/>
      <c r="D8" s="279"/>
      <c r="E8" s="279"/>
      <c r="F8" s="5"/>
      <c r="G8" s="5"/>
      <c r="H8" s="5"/>
      <c r="I8" s="5"/>
      <c r="J8" s="5"/>
    </row>
    <row r="9" spans="1:10" ht="39.75" customHeight="1">
      <c r="A9" s="8" t="s">
        <v>39</v>
      </c>
      <c r="B9" s="279" t="s">
        <v>40</v>
      </c>
      <c r="C9" s="279"/>
      <c r="D9" s="279"/>
      <c r="E9" s="279"/>
      <c r="F9" s="5"/>
      <c r="G9" s="5"/>
      <c r="H9" s="5"/>
      <c r="I9" s="5"/>
      <c r="J9" s="5"/>
    </row>
    <row r="10" spans="1:10" ht="39.75" customHeight="1">
      <c r="A10" s="8" t="s">
        <v>41</v>
      </c>
      <c r="B10" s="279" t="s">
        <v>42</v>
      </c>
      <c r="C10" s="279"/>
      <c r="D10" s="279"/>
      <c r="E10" s="279"/>
      <c r="F10" s="5"/>
      <c r="G10" s="5"/>
      <c r="H10" s="5"/>
      <c r="I10" s="5"/>
      <c r="J10" s="5"/>
    </row>
    <row r="11" spans="1:10" ht="15">
      <c r="A11" s="5"/>
      <c r="B11" s="6"/>
      <c r="C11" s="6"/>
      <c r="D11" s="5"/>
      <c r="E11" s="5"/>
      <c r="F11" s="5"/>
      <c r="G11" s="5"/>
      <c r="H11" s="5"/>
      <c r="I11" s="5"/>
      <c r="J11" s="5"/>
    </row>
    <row r="12" spans="1:10" ht="38.25" customHeight="1">
      <c r="A12" s="1" t="s">
        <v>1</v>
      </c>
      <c r="B12" s="1" t="s">
        <v>43</v>
      </c>
      <c r="C12" s="1" t="s">
        <v>3</v>
      </c>
      <c r="D12" s="9" t="s">
        <v>44</v>
      </c>
      <c r="E12" s="9" t="s">
        <v>45</v>
      </c>
      <c r="F12" s="1" t="s">
        <v>46</v>
      </c>
      <c r="G12" s="1" t="s">
        <v>47</v>
      </c>
      <c r="H12" s="1" t="s">
        <v>48</v>
      </c>
      <c r="I12" s="1" t="s">
        <v>49</v>
      </c>
      <c r="J12" s="9" t="s">
        <v>50</v>
      </c>
    </row>
    <row r="13" spans="1:10" ht="74.25" customHeight="1">
      <c r="A13" s="276" t="s">
        <v>51</v>
      </c>
      <c r="B13" s="276" t="s">
        <v>52</v>
      </c>
      <c r="C13" s="276" t="s">
        <v>6</v>
      </c>
      <c r="D13" s="276" t="s">
        <v>37</v>
      </c>
      <c r="E13" s="280" t="s">
        <v>53</v>
      </c>
      <c r="F13" s="281" t="s">
        <v>54</v>
      </c>
      <c r="G13" s="12">
        <v>0.05</v>
      </c>
      <c r="H13" s="2" t="s">
        <v>55</v>
      </c>
      <c r="I13" s="2" t="s">
        <v>56</v>
      </c>
      <c r="J13" s="10" t="s">
        <v>57</v>
      </c>
    </row>
    <row r="14" spans="1:10" ht="59.25" customHeight="1">
      <c r="A14" s="276"/>
      <c r="B14" s="276"/>
      <c r="C14" s="276"/>
      <c r="D14" s="276"/>
      <c r="E14" s="280"/>
      <c r="F14" s="281"/>
      <c r="G14" s="12">
        <v>0.9</v>
      </c>
      <c r="H14" s="2" t="s">
        <v>58</v>
      </c>
      <c r="I14" s="2" t="s">
        <v>59</v>
      </c>
      <c r="J14" s="10" t="s">
        <v>60</v>
      </c>
    </row>
    <row r="15" spans="1:10" ht="64.5" customHeight="1">
      <c r="A15" s="276"/>
      <c r="B15" s="13" t="s">
        <v>61</v>
      </c>
      <c r="C15" s="276"/>
      <c r="D15" s="276"/>
      <c r="E15" s="280"/>
      <c r="F15" s="281"/>
      <c r="G15" s="12">
        <v>1</v>
      </c>
      <c r="H15" s="2" t="s">
        <v>62</v>
      </c>
      <c r="I15" s="2" t="s">
        <v>63</v>
      </c>
      <c r="J15" s="14" t="s">
        <v>64</v>
      </c>
    </row>
    <row r="16" spans="1:10" ht="73.5" customHeight="1">
      <c r="A16" s="15" t="s">
        <v>4</v>
      </c>
      <c r="B16" s="13" t="s">
        <v>7</v>
      </c>
      <c r="C16" s="13" t="s">
        <v>8</v>
      </c>
      <c r="D16" s="15" t="s">
        <v>65</v>
      </c>
      <c r="E16" s="280" t="s">
        <v>66</v>
      </c>
      <c r="F16" s="281" t="s">
        <v>67</v>
      </c>
      <c r="G16" s="12">
        <v>0.9</v>
      </c>
      <c r="H16" s="2" t="s">
        <v>68</v>
      </c>
      <c r="I16" s="2" t="s">
        <v>69</v>
      </c>
      <c r="J16" s="16"/>
    </row>
    <row r="17" spans="1:10" ht="73.5" customHeight="1">
      <c r="A17" s="17"/>
      <c r="B17" s="18"/>
      <c r="C17" s="18"/>
      <c r="D17" s="17"/>
      <c r="E17" s="280"/>
      <c r="F17" s="281"/>
      <c r="G17" s="12">
        <v>0.9</v>
      </c>
      <c r="H17" s="2" t="s">
        <v>70</v>
      </c>
      <c r="I17" s="2" t="s">
        <v>71</v>
      </c>
      <c r="J17" s="16"/>
    </row>
    <row r="18" spans="1:10" ht="85.5" customHeight="1">
      <c r="A18" s="17"/>
      <c r="B18" s="18"/>
      <c r="C18" s="18"/>
      <c r="D18" s="17"/>
      <c r="E18" s="2" t="s">
        <v>72</v>
      </c>
      <c r="F18" s="11" t="s">
        <v>73</v>
      </c>
      <c r="G18" s="12">
        <v>1</v>
      </c>
      <c r="H18" s="2" t="s">
        <v>74</v>
      </c>
      <c r="I18" s="2" t="s">
        <v>75</v>
      </c>
      <c r="J18" s="16"/>
    </row>
    <row r="19" spans="1:10" ht="60.75" customHeight="1">
      <c r="A19" s="17"/>
      <c r="B19" s="18"/>
      <c r="C19" s="18"/>
      <c r="D19" s="17"/>
      <c r="E19" s="276" t="s">
        <v>76</v>
      </c>
      <c r="F19" s="281" t="s">
        <v>77</v>
      </c>
      <c r="G19" s="12">
        <v>1</v>
      </c>
      <c r="H19" s="2" t="s">
        <v>78</v>
      </c>
      <c r="I19" s="2" t="s">
        <v>79</v>
      </c>
      <c r="J19" s="16"/>
    </row>
    <row r="20" spans="1:10" ht="60.75" customHeight="1">
      <c r="A20" s="17"/>
      <c r="B20" s="18"/>
      <c r="C20" s="18"/>
      <c r="D20" s="17"/>
      <c r="E20" s="276"/>
      <c r="F20" s="281"/>
      <c r="G20" s="12">
        <v>1</v>
      </c>
      <c r="H20" s="2" t="s">
        <v>80</v>
      </c>
      <c r="I20" s="2" t="s">
        <v>81</v>
      </c>
      <c r="J20" s="16"/>
    </row>
    <row r="21" spans="1:10" ht="117" customHeight="1">
      <c r="A21" s="17"/>
      <c r="B21" s="18"/>
      <c r="C21" s="18"/>
      <c r="D21" s="17"/>
      <c r="E21" s="276"/>
      <c r="F21" s="281"/>
      <c r="G21" s="12">
        <v>1</v>
      </c>
      <c r="H21" s="2" t="s">
        <v>82</v>
      </c>
      <c r="I21" s="2" t="s">
        <v>83</v>
      </c>
      <c r="J21" s="16"/>
    </row>
    <row r="22" spans="1:10" ht="70.5" customHeight="1">
      <c r="A22" s="17"/>
      <c r="B22" s="18"/>
      <c r="C22" s="18"/>
      <c r="D22" s="17"/>
      <c r="E22" s="280" t="s">
        <v>84</v>
      </c>
      <c r="F22" s="281" t="s">
        <v>85</v>
      </c>
      <c r="G22" s="12">
        <v>0.8</v>
      </c>
      <c r="H22" s="2" t="s">
        <v>86</v>
      </c>
      <c r="I22" s="10" t="s">
        <v>87</v>
      </c>
      <c r="J22" s="10" t="s">
        <v>88</v>
      </c>
    </row>
    <row r="23" spans="1:10" ht="70.5" customHeight="1">
      <c r="A23" s="17"/>
      <c r="B23" s="18"/>
      <c r="C23" s="18"/>
      <c r="D23" s="17"/>
      <c r="E23" s="280"/>
      <c r="F23" s="281"/>
      <c r="G23" s="12">
        <v>1</v>
      </c>
      <c r="H23" s="2" t="s">
        <v>89</v>
      </c>
      <c r="I23" s="2" t="s">
        <v>90</v>
      </c>
      <c r="J23" s="16" t="s">
        <v>91</v>
      </c>
    </row>
    <row r="24" spans="1:10" ht="128.25" customHeight="1">
      <c r="A24" s="17"/>
      <c r="B24" s="18"/>
      <c r="C24" s="19"/>
      <c r="D24" s="20"/>
      <c r="E24" s="21" t="s">
        <v>92</v>
      </c>
      <c r="F24" s="15" t="s">
        <v>93</v>
      </c>
      <c r="G24" s="12">
        <v>0.9</v>
      </c>
      <c r="H24" s="2" t="s">
        <v>94</v>
      </c>
      <c r="I24" s="2" t="s">
        <v>95</v>
      </c>
      <c r="J24" s="10" t="s">
        <v>96</v>
      </c>
    </row>
    <row r="25" spans="1:10" ht="72.75" customHeight="1">
      <c r="A25" s="17"/>
      <c r="B25" s="18"/>
      <c r="C25" s="276" t="s">
        <v>9</v>
      </c>
      <c r="D25" s="276" t="s">
        <v>35</v>
      </c>
      <c r="E25" s="280" t="s">
        <v>97</v>
      </c>
      <c r="F25" s="276" t="s">
        <v>98</v>
      </c>
      <c r="G25" s="22">
        <v>1</v>
      </c>
      <c r="H25" s="13" t="s">
        <v>99</v>
      </c>
      <c r="I25" s="23"/>
      <c r="J25" s="16" t="s">
        <v>100</v>
      </c>
    </row>
    <row r="26" spans="1:10" ht="67.5" customHeight="1">
      <c r="A26" s="17"/>
      <c r="B26" s="18"/>
      <c r="C26" s="276"/>
      <c r="D26" s="276"/>
      <c r="E26" s="280"/>
      <c r="F26" s="276"/>
      <c r="G26" s="22">
        <v>0.9</v>
      </c>
      <c r="H26" s="13" t="s">
        <v>101</v>
      </c>
      <c r="I26" s="23"/>
      <c r="J26" s="16" t="s">
        <v>100</v>
      </c>
    </row>
    <row r="27" spans="1:10" ht="63.75" customHeight="1">
      <c r="A27" s="17"/>
      <c r="B27" s="18"/>
      <c r="C27" s="276"/>
      <c r="D27" s="276"/>
      <c r="E27" s="280"/>
      <c r="F27" s="276"/>
      <c r="G27" s="22">
        <v>0.9</v>
      </c>
      <c r="H27" s="13" t="s">
        <v>102</v>
      </c>
      <c r="I27" s="24"/>
      <c r="J27" s="16" t="s">
        <v>100</v>
      </c>
    </row>
    <row r="28" spans="1:10" ht="96" customHeight="1">
      <c r="A28" s="282" t="s">
        <v>10</v>
      </c>
      <c r="B28" s="282" t="s">
        <v>11</v>
      </c>
      <c r="C28" s="283" t="s">
        <v>12</v>
      </c>
      <c r="D28" s="283" t="s">
        <v>35</v>
      </c>
      <c r="E28" s="284" t="s">
        <v>97</v>
      </c>
      <c r="F28" s="285" t="s">
        <v>98</v>
      </c>
      <c r="G28" s="26" t="s">
        <v>103</v>
      </c>
      <c r="H28" s="13" t="s">
        <v>104</v>
      </c>
      <c r="I28" s="26" t="s">
        <v>105</v>
      </c>
      <c r="J28" s="10" t="s">
        <v>106</v>
      </c>
    </row>
    <row r="29" spans="1:10" ht="96" customHeight="1">
      <c r="A29" s="282"/>
      <c r="B29" s="282"/>
      <c r="C29" s="282"/>
      <c r="D29" s="282"/>
      <c r="E29" s="284"/>
      <c r="F29" s="285"/>
      <c r="G29" s="26" t="s">
        <v>107</v>
      </c>
      <c r="H29" s="13" t="s">
        <v>108</v>
      </c>
      <c r="I29" s="26" t="s">
        <v>109</v>
      </c>
      <c r="J29" s="10" t="s">
        <v>106</v>
      </c>
    </row>
    <row r="30" spans="1:10" ht="96" customHeight="1">
      <c r="A30" s="282"/>
      <c r="B30" s="282"/>
      <c r="C30" s="282"/>
      <c r="D30" s="282"/>
      <c r="E30" s="284"/>
      <c r="F30" s="285"/>
      <c r="G30" s="26" t="s">
        <v>110</v>
      </c>
      <c r="H30" s="13" t="s">
        <v>111</v>
      </c>
      <c r="I30" s="26" t="s">
        <v>112</v>
      </c>
      <c r="J30" s="10" t="s">
        <v>106</v>
      </c>
    </row>
    <row r="31" spans="1:10" ht="61.5" customHeight="1">
      <c r="A31" s="282"/>
      <c r="B31" s="282"/>
      <c r="C31" s="282"/>
      <c r="D31" s="282"/>
      <c r="E31" s="284"/>
      <c r="F31" s="285"/>
      <c r="G31" s="22">
        <v>1</v>
      </c>
      <c r="H31" s="13" t="s">
        <v>113</v>
      </c>
      <c r="I31" s="13" t="s">
        <v>114</v>
      </c>
      <c r="J31" s="10" t="s">
        <v>106</v>
      </c>
    </row>
    <row r="32" spans="1:10" ht="76.5" customHeight="1">
      <c r="A32" s="276" t="s">
        <v>13</v>
      </c>
      <c r="B32" s="276" t="s">
        <v>14</v>
      </c>
      <c r="C32" s="276" t="s">
        <v>15</v>
      </c>
      <c r="D32" s="276" t="s">
        <v>37</v>
      </c>
      <c r="E32" s="280" t="s">
        <v>115</v>
      </c>
      <c r="F32" s="281" t="s">
        <v>116</v>
      </c>
      <c r="G32" s="16"/>
      <c r="H32" s="2" t="s">
        <v>117</v>
      </c>
      <c r="I32" s="14" t="s">
        <v>118</v>
      </c>
      <c r="J32" s="10" t="s">
        <v>119</v>
      </c>
    </row>
    <row r="33" spans="1:10" ht="76.5" customHeight="1">
      <c r="A33" s="276"/>
      <c r="B33" s="276"/>
      <c r="C33" s="276"/>
      <c r="D33" s="276"/>
      <c r="E33" s="280"/>
      <c r="F33" s="281"/>
      <c r="G33" s="16"/>
      <c r="H33" s="2" t="s">
        <v>120</v>
      </c>
      <c r="I33" s="14" t="s">
        <v>121</v>
      </c>
      <c r="J33" s="10" t="s">
        <v>119</v>
      </c>
    </row>
    <row r="34" spans="1:10" ht="76.5" customHeight="1">
      <c r="A34" s="276"/>
      <c r="B34" s="276"/>
      <c r="C34" s="276"/>
      <c r="D34" s="276"/>
      <c r="E34" s="280"/>
      <c r="F34" s="281"/>
      <c r="G34" s="16"/>
      <c r="H34" s="2" t="s">
        <v>122</v>
      </c>
      <c r="I34" s="14" t="s">
        <v>123</v>
      </c>
      <c r="J34" s="10" t="s">
        <v>119</v>
      </c>
    </row>
    <row r="35" spans="1:10" ht="70.5" customHeight="1">
      <c r="A35" s="276"/>
      <c r="B35" s="276"/>
      <c r="C35" s="276"/>
      <c r="D35" s="276"/>
      <c r="E35" s="280"/>
      <c r="F35" s="281"/>
      <c r="G35" s="12">
        <v>1</v>
      </c>
      <c r="H35" s="2" t="s">
        <v>124</v>
      </c>
      <c r="I35" s="27" t="s">
        <v>125</v>
      </c>
      <c r="J35" s="2" t="s">
        <v>126</v>
      </c>
    </row>
    <row r="36" spans="1:10" ht="67.5" customHeight="1">
      <c r="A36" s="276"/>
      <c r="B36" s="276"/>
      <c r="C36" s="276"/>
      <c r="D36" s="276"/>
      <c r="E36" s="280"/>
      <c r="F36" s="281"/>
      <c r="G36" s="16"/>
      <c r="H36" s="2" t="s">
        <v>127</v>
      </c>
      <c r="I36" s="14" t="s">
        <v>128</v>
      </c>
      <c r="J36" s="10" t="s">
        <v>119</v>
      </c>
    </row>
    <row r="37" spans="1:10" ht="64.5" customHeight="1">
      <c r="A37" s="276" t="s">
        <v>19</v>
      </c>
      <c r="B37" s="276" t="s">
        <v>20</v>
      </c>
      <c r="C37" s="276" t="s">
        <v>18</v>
      </c>
      <c r="D37" s="276" t="s">
        <v>37</v>
      </c>
      <c r="E37" s="276" t="s">
        <v>129</v>
      </c>
      <c r="F37" s="281" t="s">
        <v>130</v>
      </c>
      <c r="G37" s="28">
        <v>0.9</v>
      </c>
      <c r="H37" s="14" t="s">
        <v>131</v>
      </c>
      <c r="I37" s="14" t="s">
        <v>132</v>
      </c>
      <c r="J37" s="29" t="s">
        <v>133</v>
      </c>
    </row>
    <row r="38" spans="1:10" ht="53.25" customHeight="1">
      <c r="A38" s="276"/>
      <c r="B38" s="276"/>
      <c r="C38" s="276"/>
      <c r="D38" s="276"/>
      <c r="E38" s="276"/>
      <c r="F38" s="281"/>
      <c r="G38" s="28">
        <v>0.9</v>
      </c>
      <c r="H38" s="14" t="s">
        <v>134</v>
      </c>
      <c r="I38" s="14" t="s">
        <v>135</v>
      </c>
      <c r="J38" s="29" t="s">
        <v>136</v>
      </c>
    </row>
    <row r="39" spans="1:10" ht="53.25" customHeight="1">
      <c r="A39" s="276"/>
      <c r="B39" s="276"/>
      <c r="C39" s="276"/>
      <c r="D39" s="276"/>
      <c r="E39" s="276"/>
      <c r="F39" s="281"/>
      <c r="G39" s="28">
        <v>0.9</v>
      </c>
      <c r="H39" s="14" t="s">
        <v>137</v>
      </c>
      <c r="I39" s="14" t="s">
        <v>125</v>
      </c>
      <c r="J39" s="29" t="s">
        <v>136</v>
      </c>
    </row>
    <row r="40" spans="1:10" ht="56.25" customHeight="1">
      <c r="A40" s="276" t="s">
        <v>16</v>
      </c>
      <c r="B40" s="276" t="s">
        <v>17</v>
      </c>
      <c r="C40" s="276"/>
      <c r="D40" s="276"/>
      <c r="E40" s="280" t="s">
        <v>138</v>
      </c>
      <c r="F40" s="281" t="s">
        <v>139</v>
      </c>
      <c r="G40" s="12">
        <v>0.9</v>
      </c>
      <c r="H40" s="2" t="s">
        <v>140</v>
      </c>
      <c r="I40" s="2" t="s">
        <v>141</v>
      </c>
      <c r="J40" s="16" t="s">
        <v>142</v>
      </c>
    </row>
    <row r="41" spans="1:10" ht="56.25" customHeight="1">
      <c r="A41" s="276"/>
      <c r="B41" s="276"/>
      <c r="C41" s="276"/>
      <c r="D41" s="276"/>
      <c r="E41" s="280"/>
      <c r="F41" s="281"/>
      <c r="G41" s="12">
        <v>0.9</v>
      </c>
      <c r="H41" s="2" t="s">
        <v>143</v>
      </c>
      <c r="I41" s="2" t="s">
        <v>144</v>
      </c>
      <c r="J41" s="16" t="s">
        <v>142</v>
      </c>
    </row>
    <row r="42" spans="1:10" ht="66" customHeight="1">
      <c r="A42" s="276"/>
      <c r="B42" s="276"/>
      <c r="C42" s="276"/>
      <c r="D42" s="276"/>
      <c r="E42" s="280"/>
      <c r="F42" s="281"/>
      <c r="G42" s="12">
        <v>1</v>
      </c>
      <c r="H42" s="2" t="s">
        <v>145</v>
      </c>
      <c r="I42" s="2" t="s">
        <v>146</v>
      </c>
      <c r="J42" s="2" t="s">
        <v>147</v>
      </c>
    </row>
    <row r="43" spans="1:10" ht="63.75" customHeight="1">
      <c r="A43" s="276"/>
      <c r="B43" s="276"/>
      <c r="C43" s="276"/>
      <c r="D43" s="276"/>
      <c r="E43" s="280"/>
      <c r="F43" s="281"/>
      <c r="G43" s="12">
        <v>1</v>
      </c>
      <c r="H43" s="2" t="s">
        <v>148</v>
      </c>
      <c r="I43" s="2" t="s">
        <v>149</v>
      </c>
      <c r="J43" s="16" t="s">
        <v>142</v>
      </c>
    </row>
    <row r="44" spans="1:10" ht="120" customHeight="1">
      <c r="A44" s="15" t="s">
        <v>21</v>
      </c>
      <c r="B44" s="13" t="s">
        <v>22</v>
      </c>
      <c r="C44" s="13" t="s">
        <v>23</v>
      </c>
      <c r="D44" s="15" t="s">
        <v>41</v>
      </c>
      <c r="E44" s="21" t="s">
        <v>66</v>
      </c>
      <c r="F44" s="25" t="s">
        <v>67</v>
      </c>
      <c r="G44" s="12">
        <v>1</v>
      </c>
      <c r="H44" s="2" t="s">
        <v>150</v>
      </c>
      <c r="I44" s="2" t="s">
        <v>125</v>
      </c>
      <c r="J44" s="10" t="s">
        <v>151</v>
      </c>
    </row>
    <row r="45" spans="1:10" ht="72" customHeight="1">
      <c r="A45" s="17"/>
      <c r="B45" s="18"/>
      <c r="C45" s="18"/>
      <c r="D45" s="17"/>
      <c r="E45" s="280" t="s">
        <v>53</v>
      </c>
      <c r="F45" s="281" t="s">
        <v>54</v>
      </c>
      <c r="G45" s="12">
        <v>1</v>
      </c>
      <c r="H45" s="2" t="s">
        <v>152</v>
      </c>
      <c r="I45" s="2" t="s">
        <v>125</v>
      </c>
      <c r="J45" s="2" t="s">
        <v>153</v>
      </c>
    </row>
    <row r="46" spans="1:10" ht="103.5" customHeight="1">
      <c r="A46" s="17"/>
      <c r="B46" s="18"/>
      <c r="C46" s="18"/>
      <c r="D46" s="17"/>
      <c r="E46" s="280"/>
      <c r="F46" s="281"/>
      <c r="G46" s="12">
        <v>0.8</v>
      </c>
      <c r="H46" s="2" t="s">
        <v>154</v>
      </c>
      <c r="I46" s="2" t="s">
        <v>155</v>
      </c>
      <c r="J46" s="10" t="s">
        <v>156</v>
      </c>
    </row>
    <row r="47" spans="1:10" ht="61.5" customHeight="1">
      <c r="A47" s="17"/>
      <c r="B47" s="18"/>
      <c r="C47" s="18"/>
      <c r="D47" s="17"/>
      <c r="E47" s="280" t="s">
        <v>157</v>
      </c>
      <c r="F47" s="281" t="s">
        <v>158</v>
      </c>
      <c r="G47" s="30">
        <v>1</v>
      </c>
      <c r="H47" s="2" t="s">
        <v>159</v>
      </c>
      <c r="I47" s="2" t="s">
        <v>160</v>
      </c>
      <c r="J47" s="29" t="s">
        <v>133</v>
      </c>
    </row>
    <row r="48" spans="1:10" ht="103.5" customHeight="1">
      <c r="A48" s="17"/>
      <c r="B48" s="18"/>
      <c r="C48" s="18"/>
      <c r="D48" s="17"/>
      <c r="E48" s="280"/>
      <c r="F48" s="281"/>
      <c r="G48" s="2" t="s">
        <v>161</v>
      </c>
      <c r="H48" s="2" t="s">
        <v>162</v>
      </c>
      <c r="I48" s="2" t="s">
        <v>163</v>
      </c>
      <c r="J48" s="29" t="s">
        <v>133</v>
      </c>
    </row>
    <row r="49" spans="1:10" ht="68.25" customHeight="1">
      <c r="A49" s="17"/>
      <c r="B49" s="18"/>
      <c r="C49" s="18"/>
      <c r="D49" s="17"/>
      <c r="E49" s="280" t="s">
        <v>164</v>
      </c>
      <c r="F49" s="281" t="s">
        <v>165</v>
      </c>
      <c r="G49" s="12">
        <v>0.9</v>
      </c>
      <c r="H49" s="2" t="s">
        <v>166</v>
      </c>
      <c r="I49" s="31" t="s">
        <v>167</v>
      </c>
      <c r="J49" s="29" t="s">
        <v>168</v>
      </c>
    </row>
    <row r="50" spans="1:10" ht="86.25" customHeight="1">
      <c r="A50" s="17"/>
      <c r="B50" s="18"/>
      <c r="C50" s="18"/>
      <c r="D50" s="17"/>
      <c r="E50" s="280"/>
      <c r="F50" s="281"/>
      <c r="G50" s="12">
        <v>0.9</v>
      </c>
      <c r="H50" s="2" t="s">
        <v>169</v>
      </c>
      <c r="I50" s="2" t="s">
        <v>170</v>
      </c>
      <c r="J50" s="29" t="s">
        <v>168</v>
      </c>
    </row>
    <row r="51" spans="1:10" ht="68.25" customHeight="1">
      <c r="A51" s="17"/>
      <c r="B51" s="18"/>
      <c r="C51" s="18"/>
      <c r="D51" s="17"/>
      <c r="E51" s="280"/>
      <c r="F51" s="281"/>
      <c r="G51" s="12">
        <v>0.8</v>
      </c>
      <c r="H51" s="2" t="s">
        <v>171</v>
      </c>
      <c r="I51" s="2" t="s">
        <v>172</v>
      </c>
      <c r="J51" s="29" t="s">
        <v>168</v>
      </c>
    </row>
    <row r="52" spans="1:10" ht="60" customHeight="1">
      <c r="A52" s="17"/>
      <c r="B52" s="18"/>
      <c r="C52" s="18"/>
      <c r="D52" s="17"/>
      <c r="E52" s="280" t="s">
        <v>173</v>
      </c>
      <c r="F52" s="276" t="s">
        <v>174</v>
      </c>
      <c r="G52" s="12">
        <v>0.9</v>
      </c>
      <c r="H52" s="2" t="s">
        <v>175</v>
      </c>
      <c r="I52" s="2" t="s">
        <v>176</v>
      </c>
      <c r="J52" s="16" t="s">
        <v>177</v>
      </c>
    </row>
    <row r="53" spans="1:10" ht="60" customHeight="1">
      <c r="A53" s="17"/>
      <c r="B53" s="19"/>
      <c r="C53" s="19"/>
      <c r="D53" s="20"/>
      <c r="E53" s="280"/>
      <c r="F53" s="276"/>
      <c r="G53" s="12">
        <v>0</v>
      </c>
      <c r="H53" s="2" t="s">
        <v>178</v>
      </c>
      <c r="I53" s="2" t="s">
        <v>179</v>
      </c>
      <c r="J53" s="16" t="s">
        <v>177</v>
      </c>
    </row>
    <row r="54" spans="1:10" ht="66" customHeight="1">
      <c r="A54" s="17"/>
      <c r="B54" s="276" t="s">
        <v>24</v>
      </c>
      <c r="C54" s="276" t="s">
        <v>25</v>
      </c>
      <c r="D54" s="276" t="s">
        <v>37</v>
      </c>
      <c r="E54" s="280" t="s">
        <v>180</v>
      </c>
      <c r="F54" s="281" t="s">
        <v>116</v>
      </c>
      <c r="G54" s="12">
        <v>1</v>
      </c>
      <c r="H54" s="2" t="s">
        <v>181</v>
      </c>
      <c r="I54" s="2" t="s">
        <v>125</v>
      </c>
      <c r="J54" s="10" t="s">
        <v>182</v>
      </c>
    </row>
    <row r="55" spans="1:10" ht="66" customHeight="1">
      <c r="A55" s="17"/>
      <c r="B55" s="276"/>
      <c r="C55" s="276"/>
      <c r="D55" s="276"/>
      <c r="E55" s="280"/>
      <c r="F55" s="281"/>
      <c r="G55" s="12">
        <v>0.8</v>
      </c>
      <c r="H55" s="2" t="s">
        <v>183</v>
      </c>
      <c r="I55" s="2" t="s">
        <v>184</v>
      </c>
      <c r="J55" s="32" t="s">
        <v>185</v>
      </c>
    </row>
    <row r="56" spans="1:10" ht="66" customHeight="1">
      <c r="A56" s="20"/>
      <c r="B56" s="276"/>
      <c r="C56" s="276"/>
      <c r="D56" s="276"/>
      <c r="E56" s="280"/>
      <c r="F56" s="281"/>
      <c r="G56" s="12">
        <v>1</v>
      </c>
      <c r="H56" s="2" t="s">
        <v>186</v>
      </c>
      <c r="I56" s="2" t="s">
        <v>125</v>
      </c>
      <c r="J56" s="10" t="s">
        <v>187</v>
      </c>
    </row>
    <row r="57" spans="2:9" s="5" customFormat="1" ht="15">
      <c r="B57" s="6"/>
      <c r="C57" s="6"/>
      <c r="I57" s="6"/>
    </row>
    <row r="58" spans="2:9" s="5" customFormat="1" ht="74.25" customHeight="1">
      <c r="B58" s="33" t="s">
        <v>188</v>
      </c>
      <c r="C58" s="33" t="s">
        <v>188</v>
      </c>
      <c r="D58" s="34"/>
      <c r="I58" s="6"/>
    </row>
    <row r="59" spans="2:3" s="5" customFormat="1" ht="15">
      <c r="B59" s="6"/>
      <c r="C59" s="6"/>
    </row>
    <row r="60" spans="2:3" s="5" customFormat="1" ht="15">
      <c r="B60" s="6"/>
      <c r="C60" s="6"/>
    </row>
    <row r="61" spans="2:3" s="5" customFormat="1" ht="15">
      <c r="B61" s="6"/>
      <c r="C61" s="6"/>
    </row>
    <row r="62" spans="2:3" s="5" customFormat="1" ht="15">
      <c r="B62" s="6"/>
      <c r="C62" s="6"/>
    </row>
    <row r="63" spans="2:3" s="5" customFormat="1" ht="15">
      <c r="B63" s="6"/>
      <c r="C63" s="6"/>
    </row>
    <row r="64" spans="2:3" s="5" customFormat="1" ht="15">
      <c r="B64" s="6"/>
      <c r="C64" s="6"/>
    </row>
    <row r="65" spans="2:3" s="5" customFormat="1" ht="15">
      <c r="B65" s="6"/>
      <c r="C65" s="6"/>
    </row>
    <row r="66" spans="2:3" s="5" customFormat="1" ht="15">
      <c r="B66" s="6"/>
      <c r="C66" s="6"/>
    </row>
    <row r="67" spans="2:3" s="5" customFormat="1" ht="15">
      <c r="B67" s="6"/>
      <c r="C67" s="6"/>
    </row>
    <row r="68" spans="2:3" s="5" customFormat="1" ht="15">
      <c r="B68" s="6"/>
      <c r="C68" s="6"/>
    </row>
  </sheetData>
  <sheetProtection selectLockedCells="1" selectUnlockedCells="1"/>
  <autoFilter ref="A12:J56"/>
  <mergeCells count="60">
    <mergeCell ref="E52:E53"/>
    <mergeCell ref="F52:F53"/>
    <mergeCell ref="B54:B56"/>
    <mergeCell ref="C54:C56"/>
    <mergeCell ref="D54:D56"/>
    <mergeCell ref="E54:E56"/>
    <mergeCell ref="F54:F56"/>
    <mergeCell ref="E45:E46"/>
    <mergeCell ref="F45:F46"/>
    <mergeCell ref="E47:E48"/>
    <mergeCell ref="F47:F48"/>
    <mergeCell ref="E49:E51"/>
    <mergeCell ref="F49:F51"/>
    <mergeCell ref="A37:A39"/>
    <mergeCell ref="B37:B39"/>
    <mergeCell ref="C37:C43"/>
    <mergeCell ref="D37:D43"/>
    <mergeCell ref="E37:E39"/>
    <mergeCell ref="F37:F39"/>
    <mergeCell ref="A40:A43"/>
    <mergeCell ref="B40:B43"/>
    <mergeCell ref="E40:E43"/>
    <mergeCell ref="F40:F43"/>
    <mergeCell ref="A32:A36"/>
    <mergeCell ref="B32:B36"/>
    <mergeCell ref="C32:C36"/>
    <mergeCell ref="D32:D36"/>
    <mergeCell ref="E32:E36"/>
    <mergeCell ref="F32:F36"/>
    <mergeCell ref="C25:C27"/>
    <mergeCell ref="D25:D27"/>
    <mergeCell ref="E25:E27"/>
    <mergeCell ref="F25:F27"/>
    <mergeCell ref="A28:A31"/>
    <mergeCell ref="B28:B31"/>
    <mergeCell ref="C28:C31"/>
    <mergeCell ref="D28:D31"/>
    <mergeCell ref="E28:E31"/>
    <mergeCell ref="F28:F31"/>
    <mergeCell ref="F13:F15"/>
    <mergeCell ref="E16:E17"/>
    <mergeCell ref="F16:F17"/>
    <mergeCell ref="E19:E21"/>
    <mergeCell ref="F19:F21"/>
    <mergeCell ref="E22:E23"/>
    <mergeCell ref="F22:F23"/>
    <mergeCell ref="B8:E8"/>
    <mergeCell ref="B9:E9"/>
    <mergeCell ref="B10:E10"/>
    <mergeCell ref="A13:A15"/>
    <mergeCell ref="B13:B14"/>
    <mergeCell ref="C13:C15"/>
    <mergeCell ref="D13:D15"/>
    <mergeCell ref="E13:E15"/>
    <mergeCell ref="A1:J1"/>
    <mergeCell ref="B3:E3"/>
    <mergeCell ref="B4:E4"/>
    <mergeCell ref="B5:E5"/>
    <mergeCell ref="B6:E6"/>
    <mergeCell ref="B7:E7"/>
  </mergeCells>
  <printOptions/>
  <pageMargins left="0.7083333333333334" right="0.7083333333333334" top="0.7479166666666667" bottom="0.7479166666666667" header="0.5118055555555555" footer="0.5118055555555555"/>
  <pageSetup horizontalDpi="300" verticalDpi="300" orientation="landscape" paperSize="9" scale="40"/>
  <rowBreaks count="1" manualBreakCount="1">
    <brk id="5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W51"/>
  <sheetViews>
    <sheetView zoomScale="60" zoomScaleNormal="60" zoomScalePageLayoutView="0" workbookViewId="0" topLeftCell="B1">
      <selection activeCell="C5" sqref="C5:C6"/>
    </sheetView>
  </sheetViews>
  <sheetFormatPr defaultColWidth="11.421875" defaultRowHeight="15"/>
  <cols>
    <col min="1" max="1" width="5.7109375" style="0" customWidth="1"/>
    <col min="2" max="2" width="30.7109375" style="0" customWidth="1"/>
    <col min="3" max="3" width="60.8515625" style="0" customWidth="1"/>
    <col min="4" max="4" width="30.7109375" style="0" customWidth="1"/>
    <col min="5" max="5" width="53.421875" style="4" customWidth="1"/>
    <col min="6" max="6" width="15.421875" style="4" customWidth="1"/>
    <col min="7" max="7" width="15.00390625" style="4" customWidth="1"/>
    <col min="8" max="8" width="15.57421875" style="4" customWidth="1"/>
    <col min="9" max="9" width="17.57421875" style="4" customWidth="1"/>
    <col min="10" max="10" width="17.421875" style="4" customWidth="1"/>
    <col min="11" max="11" width="10.7109375" style="0" customWidth="1"/>
    <col min="12" max="12" width="9.28125" style="0" customWidth="1"/>
    <col min="13" max="13" width="8.140625" style="0" customWidth="1"/>
    <col min="14" max="14" width="9.140625" style="0" customWidth="1"/>
    <col min="15" max="16" width="11.28125" style="0" customWidth="1"/>
    <col min="17" max="17" width="8.8515625" style="0" customWidth="1"/>
    <col min="18" max="18" width="8.57421875" style="0" customWidth="1"/>
    <col min="19" max="19" width="8.140625" style="0" customWidth="1"/>
    <col min="20" max="20" width="8.57421875" style="0" customWidth="1"/>
    <col min="21" max="22" width="7.421875" style="0" customWidth="1"/>
    <col min="23" max="23" width="13.140625" style="160" customWidth="1"/>
  </cols>
  <sheetData>
    <row r="1" spans="1:23" ht="81" customHeight="1" thickBot="1">
      <c r="A1" s="292"/>
      <c r="B1" s="293"/>
      <c r="C1" s="286" t="s">
        <v>263</v>
      </c>
      <c r="D1" s="287"/>
      <c r="E1" s="287"/>
      <c r="F1" s="287"/>
      <c r="G1" s="287"/>
      <c r="H1" s="287"/>
      <c r="I1" s="287"/>
      <c r="J1" s="287"/>
      <c r="K1" s="287"/>
      <c r="L1" s="287"/>
      <c r="M1" s="287"/>
      <c r="N1" s="287"/>
      <c r="O1" s="287"/>
      <c r="P1" s="287"/>
      <c r="Q1" s="287"/>
      <c r="R1" s="287"/>
      <c r="S1" s="287"/>
      <c r="T1" s="287"/>
      <c r="U1" s="287"/>
      <c r="V1" s="287"/>
      <c r="W1" s="288"/>
    </row>
    <row r="2" spans="1:23" ht="15" customHeight="1" thickBot="1">
      <c r="A2" s="298" t="s">
        <v>370</v>
      </c>
      <c r="B2" s="277"/>
      <c r="C2" s="277"/>
      <c r="D2" s="277"/>
      <c r="E2" s="277"/>
      <c r="F2" s="277"/>
      <c r="G2" s="277"/>
      <c r="H2" s="277"/>
      <c r="I2" s="277"/>
      <c r="J2" s="277"/>
      <c r="K2" s="277"/>
      <c r="L2" s="277"/>
      <c r="M2" s="277"/>
      <c r="N2" s="277"/>
      <c r="O2" s="277"/>
      <c r="P2" s="277"/>
      <c r="Q2" s="277"/>
      <c r="R2" s="277"/>
      <c r="S2" s="277"/>
      <c r="T2" s="277"/>
      <c r="U2" s="277"/>
      <c r="V2" s="277"/>
      <c r="W2" s="277"/>
    </row>
    <row r="3" spans="1:23" ht="21.75" customHeight="1" thickBot="1">
      <c r="A3" s="303"/>
      <c r="B3" s="303"/>
      <c r="C3" s="303"/>
      <c r="D3" s="303"/>
      <c r="E3" s="303"/>
      <c r="F3" s="302"/>
      <c r="G3" s="289" t="s">
        <v>304</v>
      </c>
      <c r="H3" s="291"/>
      <c r="I3" s="301"/>
      <c r="J3" s="302"/>
      <c r="K3" s="289" t="s">
        <v>298</v>
      </c>
      <c r="L3" s="290"/>
      <c r="M3" s="290"/>
      <c r="N3" s="290"/>
      <c r="O3" s="290"/>
      <c r="P3" s="290"/>
      <c r="Q3" s="290"/>
      <c r="R3" s="290"/>
      <c r="S3" s="290"/>
      <c r="T3" s="290"/>
      <c r="U3" s="290"/>
      <c r="V3" s="290"/>
      <c r="W3" s="291"/>
    </row>
    <row r="4" spans="1:23" ht="32.25" thickBot="1">
      <c r="A4" s="48" t="s">
        <v>262</v>
      </c>
      <c r="B4" s="49" t="s">
        <v>45</v>
      </c>
      <c r="C4" s="50" t="s">
        <v>189</v>
      </c>
      <c r="D4" s="50" t="s">
        <v>48</v>
      </c>
      <c r="E4" s="50" t="s">
        <v>190</v>
      </c>
      <c r="F4" s="50" t="s">
        <v>264</v>
      </c>
      <c r="G4" s="50" t="s">
        <v>308</v>
      </c>
      <c r="H4" s="50" t="s">
        <v>309</v>
      </c>
      <c r="I4" s="50" t="s">
        <v>191</v>
      </c>
      <c r="J4" s="50" t="s">
        <v>192</v>
      </c>
      <c r="K4" s="56" t="s">
        <v>312</v>
      </c>
      <c r="L4" s="56" t="s">
        <v>313</v>
      </c>
      <c r="M4" s="56" t="s">
        <v>314</v>
      </c>
      <c r="N4" s="56" t="s">
        <v>315</v>
      </c>
      <c r="O4" s="56" t="s">
        <v>316</v>
      </c>
      <c r="P4" s="56" t="s">
        <v>317</v>
      </c>
      <c r="Q4" s="56" t="s">
        <v>318</v>
      </c>
      <c r="R4" s="56" t="s">
        <v>319</v>
      </c>
      <c r="S4" s="56" t="s">
        <v>320</v>
      </c>
      <c r="T4" s="56" t="s">
        <v>321</v>
      </c>
      <c r="U4" s="56" t="s">
        <v>322</v>
      </c>
      <c r="V4" s="56" t="s">
        <v>323</v>
      </c>
      <c r="W4" s="161" t="s">
        <v>349</v>
      </c>
    </row>
    <row r="5" spans="1:23" ht="68.25" customHeight="1" thickBot="1">
      <c r="A5" s="294">
        <v>1</v>
      </c>
      <c r="B5" s="296" t="s">
        <v>66</v>
      </c>
      <c r="C5" s="299" t="s">
        <v>67</v>
      </c>
      <c r="D5" s="176" t="s">
        <v>68</v>
      </c>
      <c r="E5" s="176" t="s">
        <v>194</v>
      </c>
      <c r="F5" s="177" t="s">
        <v>195</v>
      </c>
      <c r="G5" s="177" t="s">
        <v>196</v>
      </c>
      <c r="H5" s="177" t="s">
        <v>196</v>
      </c>
      <c r="I5" s="177" t="s">
        <v>197</v>
      </c>
      <c r="J5" s="177" t="s">
        <v>198</v>
      </c>
      <c r="K5" s="178"/>
      <c r="L5" s="179"/>
      <c r="M5" s="180">
        <f>('MEDICIÓN TRIMESTRAL (8)'!L5)</f>
        <v>0.25</v>
      </c>
      <c r="N5" s="179"/>
      <c r="O5" s="179"/>
      <c r="P5" s="180">
        <f>('MEDICIÓN TRIMESTRAL (8)'!M5)</f>
        <v>0.5</v>
      </c>
      <c r="Q5" s="181"/>
      <c r="R5" s="181"/>
      <c r="S5" s="271"/>
      <c r="T5" s="181"/>
      <c r="U5" s="181"/>
      <c r="V5" s="183"/>
      <c r="W5" s="184">
        <v>0.9</v>
      </c>
    </row>
    <row r="6" spans="1:23" ht="66.75" customHeight="1" thickBot="1">
      <c r="A6" s="295"/>
      <c r="B6" s="297"/>
      <c r="C6" s="300"/>
      <c r="D6" s="185" t="s">
        <v>325</v>
      </c>
      <c r="E6" s="185" t="s">
        <v>201</v>
      </c>
      <c r="F6" s="186" t="s">
        <v>195</v>
      </c>
      <c r="G6" s="186" t="s">
        <v>202</v>
      </c>
      <c r="H6" s="186" t="s">
        <v>202</v>
      </c>
      <c r="I6" s="186" t="s">
        <v>197</v>
      </c>
      <c r="J6" s="186" t="s">
        <v>198</v>
      </c>
      <c r="K6" s="187"/>
      <c r="L6" s="188"/>
      <c r="M6" s="188"/>
      <c r="N6" s="188"/>
      <c r="O6" s="188"/>
      <c r="P6" s="189">
        <f>('MEDICIÓN SEMESTRAL (15'!L6)</f>
        <v>0.83</v>
      </c>
      <c r="Q6" s="190"/>
      <c r="R6" s="190"/>
      <c r="S6" s="190"/>
      <c r="T6" s="190"/>
      <c r="U6" s="190"/>
      <c r="V6" s="191"/>
      <c r="W6" s="184">
        <v>1</v>
      </c>
    </row>
    <row r="7" spans="1:23" ht="54.75" thickBot="1">
      <c r="A7" s="304">
        <v>2</v>
      </c>
      <c r="B7" s="306" t="s">
        <v>164</v>
      </c>
      <c r="C7" s="308" t="s">
        <v>165</v>
      </c>
      <c r="D7" s="192" t="s">
        <v>203</v>
      </c>
      <c r="E7" s="192" t="s">
        <v>167</v>
      </c>
      <c r="F7" s="193" t="s">
        <v>195</v>
      </c>
      <c r="G7" s="193" t="s">
        <v>202</v>
      </c>
      <c r="H7" s="193" t="s">
        <v>202</v>
      </c>
      <c r="I7" s="193" t="s">
        <v>197</v>
      </c>
      <c r="J7" s="193" t="s">
        <v>198</v>
      </c>
      <c r="K7" s="194"/>
      <c r="L7" s="194"/>
      <c r="M7" s="194"/>
      <c r="N7" s="194"/>
      <c r="O7" s="194"/>
      <c r="P7" s="194">
        <f>('MEDICIÓN SEMESTRAL (15'!L5)</f>
        <v>0.63</v>
      </c>
      <c r="Q7" s="195"/>
      <c r="R7" s="195"/>
      <c r="S7" s="195"/>
      <c r="T7" s="195"/>
      <c r="U7" s="195"/>
      <c r="V7" s="196"/>
      <c r="W7" s="184">
        <v>0.9</v>
      </c>
    </row>
    <row r="8" spans="1:23" ht="54.75" thickBot="1">
      <c r="A8" s="305"/>
      <c r="B8" s="307"/>
      <c r="C8" s="309"/>
      <c r="D8" s="197" t="s">
        <v>206</v>
      </c>
      <c r="E8" s="197" t="s">
        <v>170</v>
      </c>
      <c r="F8" s="198" t="s">
        <v>207</v>
      </c>
      <c r="G8" s="198" t="s">
        <v>196</v>
      </c>
      <c r="H8" s="198" t="s">
        <v>196</v>
      </c>
      <c r="I8" s="198" t="s">
        <v>197</v>
      </c>
      <c r="J8" s="198" t="s">
        <v>198</v>
      </c>
      <c r="K8" s="199"/>
      <c r="L8" s="200"/>
      <c r="M8" s="201">
        <f>('MEDICIÓN TRIMESTRAL (8)'!L6)</f>
        <v>0.95</v>
      </c>
      <c r="N8" s="200"/>
      <c r="O8" s="200"/>
      <c r="P8" s="201">
        <f>('MEDICIÓN TRIMESTRAL (8)'!M6)</f>
        <v>1</v>
      </c>
      <c r="Q8" s="202"/>
      <c r="R8" s="202"/>
      <c r="S8" s="201">
        <v>1</v>
      </c>
      <c r="T8" s="202"/>
      <c r="U8" s="202"/>
      <c r="V8" s="203"/>
      <c r="W8" s="184">
        <v>0.9</v>
      </c>
    </row>
    <row r="9" spans="1:23" ht="64.5" customHeight="1" thickBot="1">
      <c r="A9" s="166">
        <v>3</v>
      </c>
      <c r="B9" s="204" t="s">
        <v>72</v>
      </c>
      <c r="C9" s="205" t="s">
        <v>73</v>
      </c>
      <c r="D9" s="204" t="s">
        <v>74</v>
      </c>
      <c r="E9" s="204" t="s">
        <v>75</v>
      </c>
      <c r="F9" s="206" t="s">
        <v>195</v>
      </c>
      <c r="G9" s="206" t="s">
        <v>196</v>
      </c>
      <c r="H9" s="206" t="s">
        <v>196</v>
      </c>
      <c r="I9" s="206" t="s">
        <v>197</v>
      </c>
      <c r="J9" s="206" t="s">
        <v>198</v>
      </c>
      <c r="K9" s="207"/>
      <c r="L9" s="208"/>
      <c r="M9" s="209">
        <f>('MEDICIÓN TRIMESTRAL (8)'!L7)</f>
        <v>0</v>
      </c>
      <c r="N9" s="208"/>
      <c r="O9" s="208"/>
      <c r="P9" s="209">
        <f>('MEDICIÓN TRIMESTRAL (8)'!M7)</f>
        <v>0.74</v>
      </c>
      <c r="Q9" s="210"/>
      <c r="R9" s="210"/>
      <c r="S9" s="209">
        <v>0.1</v>
      </c>
      <c r="T9" s="210"/>
      <c r="U9" s="210"/>
      <c r="V9" s="211"/>
      <c r="W9" s="184">
        <v>1</v>
      </c>
    </row>
    <row r="10" spans="1:23" ht="54.75" thickBot="1">
      <c r="A10" s="167">
        <v>4</v>
      </c>
      <c r="B10" s="212" t="s">
        <v>76</v>
      </c>
      <c r="C10" s="213" t="s">
        <v>77</v>
      </c>
      <c r="D10" s="212" t="s">
        <v>208</v>
      </c>
      <c r="E10" s="212" t="s">
        <v>79</v>
      </c>
      <c r="F10" s="214" t="s">
        <v>195</v>
      </c>
      <c r="G10" s="214" t="s">
        <v>196</v>
      </c>
      <c r="H10" s="214" t="s">
        <v>196</v>
      </c>
      <c r="I10" s="214" t="s">
        <v>197</v>
      </c>
      <c r="J10" s="214" t="s">
        <v>198</v>
      </c>
      <c r="K10" s="215"/>
      <c r="L10" s="216"/>
      <c r="M10" s="217">
        <f>('MEDICIÓN TRIMESTRAL (8)'!L8)</f>
        <v>0.22</v>
      </c>
      <c r="N10" s="216"/>
      <c r="O10" s="216"/>
      <c r="P10" s="217">
        <f>('MEDICIÓN TRIMESTRAL (8)'!M8)</f>
        <v>0.75</v>
      </c>
      <c r="Q10" s="218"/>
      <c r="R10" s="218"/>
      <c r="S10" s="217">
        <v>1.07</v>
      </c>
      <c r="T10" s="218"/>
      <c r="U10" s="218"/>
      <c r="V10" s="219"/>
      <c r="W10" s="184">
        <v>1</v>
      </c>
    </row>
    <row r="11" spans="1:23" ht="54.75" thickBot="1">
      <c r="A11" s="315">
        <v>5</v>
      </c>
      <c r="B11" s="313" t="s">
        <v>209</v>
      </c>
      <c r="C11" s="310" t="s">
        <v>174</v>
      </c>
      <c r="D11" s="176" t="s">
        <v>326</v>
      </c>
      <c r="E11" s="176" t="s">
        <v>337</v>
      </c>
      <c r="F11" s="177" t="s">
        <v>195</v>
      </c>
      <c r="G11" s="177" t="s">
        <v>202</v>
      </c>
      <c r="H11" s="177" t="s">
        <v>202</v>
      </c>
      <c r="I11" s="177" t="s">
        <v>197</v>
      </c>
      <c r="J11" s="177" t="s">
        <v>198</v>
      </c>
      <c r="K11" s="220"/>
      <c r="L11" s="221"/>
      <c r="M11" s="222"/>
      <c r="N11" s="221"/>
      <c r="O11" s="221"/>
      <c r="P11" s="222">
        <f>('MEDICIÓN SEMESTRAL (15'!L8)</f>
        <v>1</v>
      </c>
      <c r="Q11" s="223"/>
      <c r="R11" s="223"/>
      <c r="S11" s="222"/>
      <c r="T11" s="223"/>
      <c r="U11" s="223"/>
      <c r="V11" s="224"/>
      <c r="W11" s="184">
        <v>1</v>
      </c>
    </row>
    <row r="12" spans="1:23" ht="54.75" thickBot="1">
      <c r="A12" s="316"/>
      <c r="B12" s="314"/>
      <c r="C12" s="312"/>
      <c r="D12" s="185" t="s">
        <v>338</v>
      </c>
      <c r="E12" s="185" t="s">
        <v>339</v>
      </c>
      <c r="F12" s="186" t="s">
        <v>195</v>
      </c>
      <c r="G12" s="186" t="s">
        <v>202</v>
      </c>
      <c r="H12" s="186" t="s">
        <v>202</v>
      </c>
      <c r="I12" s="186"/>
      <c r="J12" s="186" t="s">
        <v>216</v>
      </c>
      <c r="K12" s="187"/>
      <c r="L12" s="225"/>
      <c r="M12" s="225"/>
      <c r="N12" s="225"/>
      <c r="O12" s="225"/>
      <c r="P12" s="226">
        <v>4</v>
      </c>
      <c r="Q12" s="227"/>
      <c r="R12" s="227"/>
      <c r="S12" s="227"/>
      <c r="T12" s="227"/>
      <c r="U12" s="227"/>
      <c r="V12" s="191"/>
      <c r="W12" s="228">
        <v>4</v>
      </c>
    </row>
    <row r="13" spans="1:23" ht="54.75" thickBot="1">
      <c r="A13" s="315">
        <v>6</v>
      </c>
      <c r="B13" s="313" t="s">
        <v>92</v>
      </c>
      <c r="C13" s="310" t="s">
        <v>93</v>
      </c>
      <c r="D13" s="192" t="s">
        <v>340</v>
      </c>
      <c r="E13" s="192" t="s">
        <v>341</v>
      </c>
      <c r="F13" s="193" t="s">
        <v>195</v>
      </c>
      <c r="G13" s="193" t="s">
        <v>196</v>
      </c>
      <c r="H13" s="193" t="s">
        <v>196</v>
      </c>
      <c r="I13" s="193"/>
      <c r="J13" s="193" t="s">
        <v>198</v>
      </c>
      <c r="K13" s="178"/>
      <c r="L13" s="179"/>
      <c r="M13" s="180">
        <f>('MEDICIÓN TRIMESTRAL (8)'!L9)</f>
        <v>1</v>
      </c>
      <c r="N13" s="179"/>
      <c r="O13" s="179"/>
      <c r="P13" s="180">
        <f>('MEDICIÓN TRIMESTRAL (8)'!M9)</f>
        <v>1</v>
      </c>
      <c r="Q13" s="181"/>
      <c r="R13" s="181"/>
      <c r="S13" s="180">
        <v>1</v>
      </c>
      <c r="T13" s="181"/>
      <c r="U13" s="181"/>
      <c r="V13" s="183"/>
      <c r="W13" s="184">
        <v>1</v>
      </c>
    </row>
    <row r="14" spans="1:23" ht="54.75" thickBot="1">
      <c r="A14" s="316"/>
      <c r="B14" s="314"/>
      <c r="C14" s="312"/>
      <c r="D14" s="229" t="s">
        <v>342</v>
      </c>
      <c r="E14" s="229" t="s">
        <v>343</v>
      </c>
      <c r="F14" s="230" t="s">
        <v>195</v>
      </c>
      <c r="G14" s="230" t="s">
        <v>202</v>
      </c>
      <c r="H14" s="230" t="s">
        <v>202</v>
      </c>
      <c r="I14" s="230"/>
      <c r="J14" s="230" t="s">
        <v>216</v>
      </c>
      <c r="K14" s="187"/>
      <c r="L14" s="225"/>
      <c r="M14" s="225"/>
      <c r="N14" s="225"/>
      <c r="O14" s="225"/>
      <c r="P14" s="226">
        <v>4</v>
      </c>
      <c r="Q14" s="227"/>
      <c r="R14" s="227"/>
      <c r="S14" s="227"/>
      <c r="T14" s="227"/>
      <c r="U14" s="227"/>
      <c r="V14" s="191"/>
      <c r="W14" s="228">
        <v>4</v>
      </c>
    </row>
    <row r="15" spans="1:23" ht="57" customHeight="1" thickBot="1">
      <c r="A15" s="294">
        <v>7</v>
      </c>
      <c r="B15" s="296" t="s">
        <v>97</v>
      </c>
      <c r="C15" s="299" t="s">
        <v>98</v>
      </c>
      <c r="D15" s="176" t="s">
        <v>300</v>
      </c>
      <c r="E15" s="263" t="s">
        <v>368</v>
      </c>
      <c r="F15" s="177" t="s">
        <v>207</v>
      </c>
      <c r="G15" s="177" t="s">
        <v>204</v>
      </c>
      <c r="H15" s="177" t="s">
        <v>204</v>
      </c>
      <c r="I15" s="177" t="s">
        <v>212</v>
      </c>
      <c r="J15" s="177" t="s">
        <v>216</v>
      </c>
      <c r="K15" s="231" t="s">
        <v>369</v>
      </c>
      <c r="L15" s="231" t="s">
        <v>369</v>
      </c>
      <c r="M15" s="231">
        <f>('MEDICIÓN MENSUAL (17)'!N5)</f>
        <v>9</v>
      </c>
      <c r="N15" s="231">
        <f>('MEDICIÓN MENSUAL (17)'!O5)</f>
        <v>5</v>
      </c>
      <c r="O15" s="231">
        <f>('MEDICIÓN MENSUAL (17)'!P5)</f>
        <v>3</v>
      </c>
      <c r="P15" s="231">
        <f>('MEDICIÓN MENSUAL (17)'!Q5)</f>
        <v>1</v>
      </c>
      <c r="Q15" s="232">
        <v>4</v>
      </c>
      <c r="R15" s="232">
        <v>4</v>
      </c>
      <c r="S15" s="232">
        <v>4</v>
      </c>
      <c r="T15" s="272"/>
      <c r="U15" s="232"/>
      <c r="V15" s="233"/>
      <c r="W15" s="228" t="s">
        <v>348</v>
      </c>
    </row>
    <row r="16" spans="1:23" ht="54.75" thickBot="1">
      <c r="A16" s="324"/>
      <c r="B16" s="317"/>
      <c r="C16" s="320"/>
      <c r="D16" s="229" t="s">
        <v>214</v>
      </c>
      <c r="E16" s="229" t="s">
        <v>215</v>
      </c>
      <c r="F16" s="230" t="s">
        <v>195</v>
      </c>
      <c r="G16" s="230" t="s">
        <v>196</v>
      </c>
      <c r="H16" s="230" t="s">
        <v>196</v>
      </c>
      <c r="I16" s="230" t="s">
        <v>212</v>
      </c>
      <c r="J16" s="230" t="s">
        <v>216</v>
      </c>
      <c r="K16" s="234"/>
      <c r="L16" s="235"/>
      <c r="M16" s="236">
        <f>('MEDICIÓN TRIMESTRAL (8)'!L10)</f>
        <v>0.96</v>
      </c>
      <c r="N16" s="235"/>
      <c r="O16" s="235"/>
      <c r="P16" s="236">
        <f>('MEDICIÓN TRIMESTRAL (8)'!M10)</f>
        <v>0.98</v>
      </c>
      <c r="Q16" s="237"/>
      <c r="R16" s="237"/>
      <c r="S16" s="234">
        <v>1</v>
      </c>
      <c r="T16" s="237"/>
      <c r="U16" s="237"/>
      <c r="V16" s="238"/>
      <c r="W16" s="184">
        <v>0.9</v>
      </c>
    </row>
    <row r="17" spans="1:23" ht="90.75" thickBot="1">
      <c r="A17" s="324"/>
      <c r="B17" s="317"/>
      <c r="C17" s="320"/>
      <c r="D17" s="229" t="s">
        <v>217</v>
      </c>
      <c r="E17" s="229" t="s">
        <v>218</v>
      </c>
      <c r="F17" s="230" t="s">
        <v>195</v>
      </c>
      <c r="G17" s="230" t="s">
        <v>219</v>
      </c>
      <c r="H17" s="230" t="s">
        <v>219</v>
      </c>
      <c r="I17" s="230" t="s">
        <v>220</v>
      </c>
      <c r="J17" s="230" t="s">
        <v>198</v>
      </c>
      <c r="K17" s="234"/>
      <c r="L17" s="235"/>
      <c r="M17" s="235"/>
      <c r="N17" s="235"/>
      <c r="O17" s="235"/>
      <c r="P17" s="235"/>
      <c r="Q17" s="237"/>
      <c r="R17" s="237"/>
      <c r="S17" s="237"/>
      <c r="T17" s="237"/>
      <c r="U17" s="237"/>
      <c r="V17" s="238"/>
      <c r="W17" s="184">
        <v>0.9</v>
      </c>
    </row>
    <row r="18" spans="1:23" ht="54.75" thickBot="1">
      <c r="A18" s="324"/>
      <c r="B18" s="317"/>
      <c r="C18" s="320"/>
      <c r="D18" s="229" t="s">
        <v>221</v>
      </c>
      <c r="E18" s="229" t="s">
        <v>222</v>
      </c>
      <c r="F18" s="230" t="s">
        <v>195</v>
      </c>
      <c r="G18" s="230" t="s">
        <v>196</v>
      </c>
      <c r="H18" s="229" t="s">
        <v>196</v>
      </c>
      <c r="I18" s="230" t="s">
        <v>220</v>
      </c>
      <c r="J18" s="230" t="s">
        <v>198</v>
      </c>
      <c r="K18" s="234"/>
      <c r="L18" s="235"/>
      <c r="M18" s="236">
        <f>('MEDICIÓN TRIMESTRAL (8)'!L11)</f>
        <v>0.92</v>
      </c>
      <c r="N18" s="235"/>
      <c r="O18" s="235"/>
      <c r="P18" s="236">
        <f>('MEDICIÓN TRIMESTRAL (8)'!M11)</f>
        <v>0.89</v>
      </c>
      <c r="Q18" s="237"/>
      <c r="R18" s="237"/>
      <c r="S18" s="236">
        <v>0.95</v>
      </c>
      <c r="T18" s="237"/>
      <c r="U18" s="237"/>
      <c r="V18" s="238"/>
      <c r="W18" s="184">
        <v>0.9</v>
      </c>
    </row>
    <row r="19" spans="1:23" ht="60.75" thickBot="1">
      <c r="A19" s="324"/>
      <c r="B19" s="317"/>
      <c r="C19" s="320"/>
      <c r="D19" s="229" t="s">
        <v>104</v>
      </c>
      <c r="E19" s="229" t="s">
        <v>365</v>
      </c>
      <c r="F19" s="230" t="s">
        <v>207</v>
      </c>
      <c r="G19" s="230" t="s">
        <v>202</v>
      </c>
      <c r="H19" s="230" t="s">
        <v>202</v>
      </c>
      <c r="I19" s="230" t="s">
        <v>223</v>
      </c>
      <c r="J19" s="230" t="s">
        <v>198</v>
      </c>
      <c r="K19" s="234"/>
      <c r="L19" s="235"/>
      <c r="M19" s="235"/>
      <c r="N19" s="235"/>
      <c r="O19" s="235"/>
      <c r="P19" s="236">
        <f>('MEDICIÓN SEMESTRAL (15'!L10)</f>
        <v>0.01</v>
      </c>
      <c r="Q19" s="237"/>
      <c r="R19" s="237"/>
      <c r="S19" s="237"/>
      <c r="T19" s="237"/>
      <c r="U19" s="237"/>
      <c r="V19" s="238"/>
      <c r="W19" s="184">
        <v>-0.02</v>
      </c>
    </row>
    <row r="20" spans="1:23" ht="72.75" thickBot="1">
      <c r="A20" s="324"/>
      <c r="B20" s="317"/>
      <c r="C20" s="320"/>
      <c r="D20" s="229" t="s">
        <v>108</v>
      </c>
      <c r="E20" s="229" t="s">
        <v>109</v>
      </c>
      <c r="F20" s="230" t="s">
        <v>207</v>
      </c>
      <c r="G20" s="230" t="s">
        <v>202</v>
      </c>
      <c r="H20" s="230" t="s">
        <v>202</v>
      </c>
      <c r="I20" s="230" t="s">
        <v>223</v>
      </c>
      <c r="J20" s="230" t="s">
        <v>198</v>
      </c>
      <c r="K20" s="234"/>
      <c r="L20" s="235"/>
      <c r="M20" s="235"/>
      <c r="N20" s="235"/>
      <c r="O20" s="235"/>
      <c r="P20" s="236">
        <f>('MEDICIÓN SEMESTRAL (15'!L11)</f>
        <v>-0.12</v>
      </c>
      <c r="Q20" s="237"/>
      <c r="R20" s="237"/>
      <c r="S20" s="237"/>
      <c r="T20" s="237"/>
      <c r="U20" s="237"/>
      <c r="V20" s="238"/>
      <c r="W20" s="184">
        <v>-0.02</v>
      </c>
    </row>
    <row r="21" spans="1:23" ht="90.75" thickBot="1">
      <c r="A21" s="324"/>
      <c r="B21" s="317"/>
      <c r="C21" s="320"/>
      <c r="D21" s="229" t="s">
        <v>111</v>
      </c>
      <c r="E21" s="229" t="s">
        <v>112</v>
      </c>
      <c r="F21" s="230" t="s">
        <v>195</v>
      </c>
      <c r="G21" s="230" t="s">
        <v>202</v>
      </c>
      <c r="H21" s="230" t="s">
        <v>202</v>
      </c>
      <c r="I21" s="230" t="s">
        <v>223</v>
      </c>
      <c r="J21" s="230" t="s">
        <v>198</v>
      </c>
      <c r="K21" s="234"/>
      <c r="L21" s="235"/>
      <c r="M21" s="235"/>
      <c r="N21" s="235"/>
      <c r="O21" s="235"/>
      <c r="P21" s="236">
        <f>('MEDICIÓN SEMESTRAL (15'!L12)</f>
        <v>-0.07</v>
      </c>
      <c r="Q21" s="237"/>
      <c r="R21" s="237"/>
      <c r="S21" s="237"/>
      <c r="T21" s="237"/>
      <c r="U21" s="237"/>
      <c r="V21" s="238"/>
      <c r="W21" s="184">
        <v>0.01</v>
      </c>
    </row>
    <row r="22" spans="1:23" ht="54.75" thickBot="1">
      <c r="A22" s="295"/>
      <c r="B22" s="297"/>
      <c r="C22" s="300"/>
      <c r="D22" s="185" t="s">
        <v>113</v>
      </c>
      <c r="E22" s="185" t="s">
        <v>114</v>
      </c>
      <c r="F22" s="186" t="s">
        <v>195</v>
      </c>
      <c r="G22" s="186" t="s">
        <v>202</v>
      </c>
      <c r="H22" s="186" t="s">
        <v>202</v>
      </c>
      <c r="I22" s="186" t="s">
        <v>197</v>
      </c>
      <c r="J22" s="186" t="s">
        <v>198</v>
      </c>
      <c r="K22" s="187"/>
      <c r="L22" s="225"/>
      <c r="M22" s="225"/>
      <c r="N22" s="225"/>
      <c r="O22" s="225"/>
      <c r="P22" s="189">
        <f>('MEDICIÓN SEMESTRAL (15'!L13)</f>
        <v>0.61</v>
      </c>
      <c r="Q22" s="227"/>
      <c r="R22" s="227"/>
      <c r="S22" s="227"/>
      <c r="T22" s="227"/>
      <c r="U22" s="227"/>
      <c r="V22" s="191"/>
      <c r="W22" s="184">
        <v>1</v>
      </c>
    </row>
    <row r="23" spans="1:23" ht="54.75" thickBot="1">
      <c r="A23" s="304">
        <v>8</v>
      </c>
      <c r="B23" s="326" t="s">
        <v>138</v>
      </c>
      <c r="C23" s="308" t="s">
        <v>139</v>
      </c>
      <c r="D23" s="192" t="s">
        <v>140</v>
      </c>
      <c r="E23" s="192" t="s">
        <v>224</v>
      </c>
      <c r="F23" s="193" t="s">
        <v>195</v>
      </c>
      <c r="G23" s="193" t="s">
        <v>204</v>
      </c>
      <c r="H23" s="193" t="s">
        <v>204</v>
      </c>
      <c r="I23" s="193" t="s">
        <v>197</v>
      </c>
      <c r="J23" s="193" t="s">
        <v>198</v>
      </c>
      <c r="K23" s="194">
        <f>('MEDICIÓN MENSUAL (17)'!L6)</f>
        <v>1</v>
      </c>
      <c r="L23" s="194">
        <f>('MEDICIÓN MENSUAL (17)'!M6)</f>
        <v>0.87</v>
      </c>
      <c r="M23" s="194">
        <f>('MEDICIÓN MENSUAL (17)'!N6)</f>
        <v>0.94</v>
      </c>
      <c r="N23" s="194">
        <f>('MEDICIÓN MENSUAL (17)'!O6)</f>
        <v>0.85</v>
      </c>
      <c r="O23" s="194">
        <f>('MEDICIÓN MENSUAL (17)'!P6)</f>
        <v>1</v>
      </c>
      <c r="P23" s="194">
        <v>0.86</v>
      </c>
      <c r="Q23" s="194">
        <v>1</v>
      </c>
      <c r="R23" s="194">
        <v>0.92</v>
      </c>
      <c r="S23" s="194">
        <v>1</v>
      </c>
      <c r="T23" s="194">
        <v>0.84</v>
      </c>
      <c r="U23" s="195"/>
      <c r="V23" s="196"/>
      <c r="W23" s="184">
        <v>0.9</v>
      </c>
    </row>
    <row r="24" spans="1:23" ht="72.75" thickBot="1">
      <c r="A24" s="324"/>
      <c r="B24" s="327"/>
      <c r="C24" s="320"/>
      <c r="D24" s="229" t="s">
        <v>143</v>
      </c>
      <c r="E24" s="229" t="s">
        <v>144</v>
      </c>
      <c r="F24" s="230" t="s">
        <v>207</v>
      </c>
      <c r="G24" s="230" t="s">
        <v>204</v>
      </c>
      <c r="H24" s="230" t="s">
        <v>204</v>
      </c>
      <c r="I24" s="230" t="s">
        <v>197</v>
      </c>
      <c r="J24" s="230" t="s">
        <v>198</v>
      </c>
      <c r="K24" s="234">
        <f>('MEDICIÓN MENSUAL (17)'!L7)</f>
        <v>0.79</v>
      </c>
      <c r="L24" s="234">
        <f>('MEDICIÓN MENSUAL (17)'!M7)</f>
        <v>0.93</v>
      </c>
      <c r="M24" s="234">
        <f>('MEDICIÓN MENSUAL (17)'!N7)</f>
        <v>0.91</v>
      </c>
      <c r="N24" s="234">
        <v>0.93</v>
      </c>
      <c r="O24" s="234">
        <f>('MEDICIÓN MENSUAL (17)'!P7)</f>
        <v>0.93</v>
      </c>
      <c r="P24" s="234">
        <v>0.91</v>
      </c>
      <c r="Q24" s="234">
        <v>0.69</v>
      </c>
      <c r="R24" s="234">
        <v>0.84</v>
      </c>
      <c r="S24" s="234">
        <v>0.91</v>
      </c>
      <c r="T24" s="234">
        <v>1</v>
      </c>
      <c r="U24" s="239"/>
      <c r="V24" s="240"/>
      <c r="W24" s="184">
        <v>0.9</v>
      </c>
    </row>
    <row r="25" spans="1:23" ht="90.75" thickBot="1">
      <c r="A25" s="305"/>
      <c r="B25" s="328"/>
      <c r="C25" s="309"/>
      <c r="D25" s="197" t="s">
        <v>145</v>
      </c>
      <c r="E25" s="197" t="s">
        <v>226</v>
      </c>
      <c r="F25" s="198" t="s">
        <v>195</v>
      </c>
      <c r="G25" s="198" t="s">
        <v>202</v>
      </c>
      <c r="H25" s="198" t="s">
        <v>202</v>
      </c>
      <c r="I25" s="198" t="s">
        <v>197</v>
      </c>
      <c r="J25" s="198" t="s">
        <v>198</v>
      </c>
      <c r="K25" s="199"/>
      <c r="L25" s="200"/>
      <c r="M25" s="200"/>
      <c r="N25" s="200"/>
      <c r="O25" s="200"/>
      <c r="P25" s="201">
        <f>('MEDICIÓN SEMESTRAL (15'!L14)</f>
        <v>0.71</v>
      </c>
      <c r="Q25" s="202"/>
      <c r="R25" s="202"/>
      <c r="S25" s="202"/>
      <c r="T25" s="202"/>
      <c r="U25" s="202"/>
      <c r="V25" s="203"/>
      <c r="W25" s="184">
        <v>0.9</v>
      </c>
    </row>
    <row r="26" spans="1:23" ht="54.75" thickBot="1">
      <c r="A26" s="294">
        <v>9</v>
      </c>
      <c r="B26" s="296" t="s">
        <v>84</v>
      </c>
      <c r="C26" s="299"/>
      <c r="D26" s="296" t="s">
        <v>227</v>
      </c>
      <c r="E26" s="176" t="s">
        <v>228</v>
      </c>
      <c r="F26" s="177" t="s">
        <v>195</v>
      </c>
      <c r="G26" s="177" t="s">
        <v>204</v>
      </c>
      <c r="H26" s="177" t="s">
        <v>204</v>
      </c>
      <c r="I26" s="177" t="s">
        <v>197</v>
      </c>
      <c r="J26" s="177" t="s">
        <v>198</v>
      </c>
      <c r="K26" s="178">
        <f>('MEDICIÓN MENSUAL (17)'!L8)</f>
        <v>0.072</v>
      </c>
      <c r="L26" s="178">
        <f>('MEDICIÓN MENSUAL (17)'!M8)</f>
        <v>0.086</v>
      </c>
      <c r="M26" s="178">
        <f>('MEDICIÓN MENSUAL (17)'!N8)</f>
        <v>0.108</v>
      </c>
      <c r="N26" s="178">
        <f>('MEDICIÓN MENSUAL (17)'!O8)</f>
        <v>0.044</v>
      </c>
      <c r="O26" s="178">
        <f>('MEDICIÓN MENSUAL (17)'!P8)</f>
        <v>0.063</v>
      </c>
      <c r="P26" s="178">
        <f>('MEDICIÓN MENSUAL (17)'!Q8)</f>
        <v>0.111</v>
      </c>
      <c r="Q26" s="178">
        <v>0.06</v>
      </c>
      <c r="R26" s="178">
        <v>0.08</v>
      </c>
      <c r="S26" s="178">
        <v>0.05</v>
      </c>
      <c r="T26" s="178">
        <v>0.05</v>
      </c>
      <c r="U26" s="241"/>
      <c r="V26" s="242"/>
      <c r="W26" s="184">
        <v>1</v>
      </c>
    </row>
    <row r="27" spans="1:23" ht="54.75" thickBot="1">
      <c r="A27" s="324"/>
      <c r="B27" s="317"/>
      <c r="C27" s="320"/>
      <c r="D27" s="317"/>
      <c r="E27" s="229" t="s">
        <v>230</v>
      </c>
      <c r="F27" s="230" t="s">
        <v>195</v>
      </c>
      <c r="G27" s="230" t="s">
        <v>204</v>
      </c>
      <c r="H27" s="230" t="s">
        <v>204</v>
      </c>
      <c r="I27" s="230" t="s">
        <v>197</v>
      </c>
      <c r="J27" s="230" t="s">
        <v>198</v>
      </c>
      <c r="K27" s="234">
        <f>('MEDICIÓN MENSUAL (17)'!L9)</f>
        <v>0.05</v>
      </c>
      <c r="L27" s="234">
        <f>('MEDICIÓN MENSUAL (17)'!M9)</f>
        <v>0.087</v>
      </c>
      <c r="M27" s="234">
        <f>('MEDICIÓN MENSUAL (17)'!N9)</f>
        <v>0.329</v>
      </c>
      <c r="N27" s="234">
        <f>('MEDICIÓN MENSUAL (17)'!O9)</f>
        <v>0.031</v>
      </c>
      <c r="O27" s="234">
        <f>('MEDICIÓN MENSUAL (17)'!P9)</f>
        <v>0.264</v>
      </c>
      <c r="P27" s="234">
        <f>('MEDICIÓN MENSUAL (17)'!Q9)</f>
        <v>0.069</v>
      </c>
      <c r="Q27" s="234">
        <v>0.06</v>
      </c>
      <c r="R27" s="234">
        <v>0.04</v>
      </c>
      <c r="S27" s="234">
        <v>0.01</v>
      </c>
      <c r="T27" s="234">
        <v>0.02</v>
      </c>
      <c r="U27" s="239"/>
      <c r="V27" s="240"/>
      <c r="W27" s="184">
        <v>1</v>
      </c>
    </row>
    <row r="28" spans="1:23" ht="54.75" thickBot="1">
      <c r="A28" s="324"/>
      <c r="B28" s="317"/>
      <c r="C28" s="320"/>
      <c r="D28" s="317" t="s">
        <v>231</v>
      </c>
      <c r="E28" s="229" t="s">
        <v>232</v>
      </c>
      <c r="F28" s="230" t="s">
        <v>195</v>
      </c>
      <c r="G28" s="230" t="s">
        <v>204</v>
      </c>
      <c r="H28" s="230" t="s">
        <v>204</v>
      </c>
      <c r="I28" s="230" t="s">
        <v>197</v>
      </c>
      <c r="J28" s="230" t="s">
        <v>198</v>
      </c>
      <c r="K28" s="234">
        <f>('MEDICIÓN MENSUAL (17)'!L10)</f>
        <v>0.038</v>
      </c>
      <c r="L28" s="234">
        <f>('MEDICIÓN MENSUAL (17)'!M10)</f>
        <v>0.055</v>
      </c>
      <c r="M28" s="234">
        <f>('MEDICIÓN MENSUAL (17)'!N10)</f>
        <v>0.078</v>
      </c>
      <c r="N28" s="234">
        <f>('MEDICIÓN MENSUAL (17)'!O10)</f>
        <v>0.078</v>
      </c>
      <c r="O28" s="234">
        <f>('MEDICIÓN MENSUAL (17)'!P10)</f>
        <v>0.078</v>
      </c>
      <c r="P28" s="234">
        <f>('MEDICIÓN MENSUAL (17)'!Q10)</f>
        <v>0.078</v>
      </c>
      <c r="Q28" s="234">
        <v>0.06</v>
      </c>
      <c r="R28" s="234">
        <v>0.07</v>
      </c>
      <c r="S28" s="234">
        <v>0.06</v>
      </c>
      <c r="T28" s="234">
        <v>0.08</v>
      </c>
      <c r="U28" s="239"/>
      <c r="V28" s="240"/>
      <c r="W28" s="184">
        <v>1</v>
      </c>
    </row>
    <row r="29" spans="1:23" ht="54.75" thickBot="1">
      <c r="A29" s="324"/>
      <c r="B29" s="317"/>
      <c r="C29" s="320"/>
      <c r="D29" s="317"/>
      <c r="E29" s="229" t="s">
        <v>233</v>
      </c>
      <c r="F29" s="230" t="s">
        <v>195</v>
      </c>
      <c r="G29" s="230" t="s">
        <v>204</v>
      </c>
      <c r="H29" s="230" t="s">
        <v>204</v>
      </c>
      <c r="I29" s="230" t="s">
        <v>197</v>
      </c>
      <c r="J29" s="230" t="s">
        <v>198</v>
      </c>
      <c r="K29" s="234">
        <f>('MEDICIÓN MENSUAL (17)'!L11)</f>
        <v>0</v>
      </c>
      <c r="L29" s="234">
        <f>('MEDICIÓN MENSUAL (17)'!M11)</f>
        <v>0.002</v>
      </c>
      <c r="M29" s="234">
        <f>('MEDICIÓN MENSUAL (17)'!N11)</f>
        <v>0.012</v>
      </c>
      <c r="N29" s="234">
        <f>('MEDICIÓN MENSUAL (17)'!O11)</f>
        <v>0.012</v>
      </c>
      <c r="O29" s="234">
        <f>('MEDICIÓN MENSUAL (17)'!P11)</f>
        <v>0.012</v>
      </c>
      <c r="P29" s="234">
        <f>('MEDICIÓN MENSUAL (17)'!Q11)</f>
        <v>0.012</v>
      </c>
      <c r="Q29" s="234">
        <v>0.11</v>
      </c>
      <c r="R29" s="234">
        <v>0.13</v>
      </c>
      <c r="S29" s="234">
        <v>0.08</v>
      </c>
      <c r="T29" s="234">
        <v>0.1</v>
      </c>
      <c r="U29" s="239"/>
      <c r="V29" s="240"/>
      <c r="W29" s="184">
        <v>1</v>
      </c>
    </row>
    <row r="30" spans="1:23" ht="36.75" thickBot="1">
      <c r="A30" s="324"/>
      <c r="B30" s="317"/>
      <c r="C30" s="320"/>
      <c r="D30" s="317" t="s">
        <v>234</v>
      </c>
      <c r="E30" s="229" t="s">
        <v>235</v>
      </c>
      <c r="F30" s="230" t="s">
        <v>195</v>
      </c>
      <c r="G30" s="230" t="s">
        <v>204</v>
      </c>
      <c r="H30" s="230" t="s">
        <v>204</v>
      </c>
      <c r="I30" s="230" t="s">
        <v>197</v>
      </c>
      <c r="J30" s="230" t="s">
        <v>198</v>
      </c>
      <c r="K30" s="234">
        <f>('MEDICIÓN MENSUAL (17)'!L12)</f>
        <v>0.46</v>
      </c>
      <c r="L30" s="234">
        <f>('MEDICIÓN MENSUAL (17)'!M12)</f>
        <v>0.67</v>
      </c>
      <c r="M30" s="234">
        <f>('MEDICIÓN MENSUAL (17)'!N12)</f>
        <v>0.93</v>
      </c>
      <c r="N30" s="234">
        <f>('MEDICIÓN MENSUAL (17)'!O12)</f>
        <v>0.91</v>
      </c>
      <c r="O30" s="234">
        <f>('MEDICIÓN MENSUAL (17)'!P12)</f>
        <v>0.86</v>
      </c>
      <c r="P30" s="234">
        <f>('MEDICIÓN MENSUAL (17)'!Q12)</f>
        <v>0.98</v>
      </c>
      <c r="Q30" s="234">
        <v>0.96</v>
      </c>
      <c r="R30" s="234">
        <v>0.99</v>
      </c>
      <c r="S30" s="234">
        <v>0.98</v>
      </c>
      <c r="T30" s="234">
        <v>1</v>
      </c>
      <c r="U30" s="239"/>
      <c r="V30" s="240"/>
      <c r="W30" s="184">
        <v>0.8</v>
      </c>
    </row>
    <row r="31" spans="1:23" ht="36.75" thickBot="1">
      <c r="A31" s="324"/>
      <c r="B31" s="317"/>
      <c r="C31" s="320"/>
      <c r="D31" s="317"/>
      <c r="E31" s="229" t="s">
        <v>366</v>
      </c>
      <c r="F31" s="230" t="s">
        <v>195</v>
      </c>
      <c r="G31" s="230" t="s">
        <v>204</v>
      </c>
      <c r="H31" s="230" t="s">
        <v>204</v>
      </c>
      <c r="I31" s="230" t="s">
        <v>197</v>
      </c>
      <c r="J31" s="230" t="s">
        <v>198</v>
      </c>
      <c r="K31" s="234">
        <f>('MEDICIÓN MENSUAL (17)'!L13)</f>
        <v>1</v>
      </c>
      <c r="L31" s="234">
        <f>('MEDICIÓN MENSUAL (17)'!M13)</f>
        <v>0.493</v>
      </c>
      <c r="M31" s="234">
        <f>('MEDICIÓN MENSUAL (17)'!N13)</f>
        <v>0.152</v>
      </c>
      <c r="N31" s="234">
        <f>('MEDICIÓN MENSUAL (17)'!O13)</f>
        <v>0.8</v>
      </c>
      <c r="O31" s="234">
        <f>('MEDICIÓN MENSUAL (17)'!P13)</f>
        <v>0.9</v>
      </c>
      <c r="P31" s="234">
        <f>('MEDICIÓN MENSUAL (17)'!Q13)</f>
        <v>0.9</v>
      </c>
      <c r="Q31" s="234">
        <v>1</v>
      </c>
      <c r="R31" s="234">
        <v>1</v>
      </c>
      <c r="S31" s="234">
        <v>1</v>
      </c>
      <c r="T31" s="234">
        <v>1</v>
      </c>
      <c r="U31" s="239"/>
      <c r="V31" s="240"/>
      <c r="W31" s="184">
        <v>1</v>
      </c>
    </row>
    <row r="32" spans="1:23" ht="48.75" customHeight="1" thickBot="1">
      <c r="A32" s="324"/>
      <c r="B32" s="317"/>
      <c r="C32" s="320"/>
      <c r="D32" s="229" t="s">
        <v>236</v>
      </c>
      <c r="E32" s="229" t="s">
        <v>279</v>
      </c>
      <c r="F32" s="230" t="s">
        <v>195</v>
      </c>
      <c r="G32" s="230" t="s">
        <v>204</v>
      </c>
      <c r="H32" s="230" t="s">
        <v>204</v>
      </c>
      <c r="I32" s="230" t="s">
        <v>197</v>
      </c>
      <c r="J32" s="230" t="s">
        <v>198</v>
      </c>
      <c r="K32" s="234">
        <f>('MEDICIÓN MENSUAL (17)'!L14)</f>
        <v>0</v>
      </c>
      <c r="L32" s="234">
        <f>('MEDICIÓN MENSUAL (17)'!M14)</f>
        <v>0</v>
      </c>
      <c r="M32" s="234">
        <f>('MEDICIÓN MENSUAL (17)'!N14)</f>
        <v>1</v>
      </c>
      <c r="N32" s="234">
        <f>('MEDICIÓN MENSUAL (17)'!O14)</f>
        <v>1</v>
      </c>
      <c r="O32" s="234">
        <f>('MEDICIÓN MENSUAL (17)'!P14)</f>
        <v>1</v>
      </c>
      <c r="P32" s="234">
        <f>('MEDICIÓN MENSUAL (17)'!Q14)</f>
        <v>1</v>
      </c>
      <c r="Q32" s="234">
        <v>1</v>
      </c>
      <c r="R32" s="234">
        <v>1</v>
      </c>
      <c r="S32" s="234">
        <v>1</v>
      </c>
      <c r="T32" s="234">
        <v>1</v>
      </c>
      <c r="U32" s="239"/>
      <c r="V32" s="240"/>
      <c r="W32" s="228">
        <v>100</v>
      </c>
    </row>
    <row r="33" spans="1:23" ht="63" customHeight="1" thickBot="1">
      <c r="A33" s="324"/>
      <c r="B33" s="317"/>
      <c r="C33" s="320"/>
      <c r="D33" s="229" t="s">
        <v>237</v>
      </c>
      <c r="E33" s="262" t="s">
        <v>367</v>
      </c>
      <c r="F33" s="230" t="s">
        <v>207</v>
      </c>
      <c r="G33" s="230" t="s">
        <v>196</v>
      </c>
      <c r="H33" s="230" t="s">
        <v>196</v>
      </c>
      <c r="I33" s="230" t="s">
        <v>197</v>
      </c>
      <c r="J33" s="230" t="s">
        <v>239</v>
      </c>
      <c r="K33" s="243"/>
      <c r="L33" s="236"/>
      <c r="M33" s="244">
        <v>3</v>
      </c>
      <c r="N33" s="245"/>
      <c r="O33" s="245"/>
      <c r="P33" s="246">
        <v>5</v>
      </c>
      <c r="Q33" s="237"/>
      <c r="R33" s="237"/>
      <c r="S33" s="246">
        <v>0</v>
      </c>
      <c r="T33" s="237"/>
      <c r="U33" s="237"/>
      <c r="V33" s="238"/>
      <c r="W33" s="228">
        <v>5</v>
      </c>
    </row>
    <row r="34" spans="1:23" ht="72.75" thickBot="1">
      <c r="A34" s="295"/>
      <c r="B34" s="297"/>
      <c r="C34" s="300"/>
      <c r="D34" s="185" t="s">
        <v>240</v>
      </c>
      <c r="E34" s="270" t="s">
        <v>278</v>
      </c>
      <c r="F34" s="186" t="s">
        <v>195</v>
      </c>
      <c r="G34" s="186" t="s">
        <v>204</v>
      </c>
      <c r="H34" s="186" t="s">
        <v>204</v>
      </c>
      <c r="I34" s="186" t="s">
        <v>197</v>
      </c>
      <c r="J34" s="186" t="s">
        <v>216</v>
      </c>
      <c r="K34" s="247">
        <v>3</v>
      </c>
      <c r="L34" s="247">
        <v>-1</v>
      </c>
      <c r="M34" s="247">
        <v>-3</v>
      </c>
      <c r="N34" s="247">
        <v>3</v>
      </c>
      <c r="O34" s="247">
        <v>6</v>
      </c>
      <c r="P34" s="247">
        <v>5</v>
      </c>
      <c r="Q34" s="247">
        <v>8</v>
      </c>
      <c r="R34" s="247">
        <v>7</v>
      </c>
      <c r="S34" s="247">
        <v>6</v>
      </c>
      <c r="T34" s="273"/>
      <c r="U34" s="248"/>
      <c r="V34" s="249"/>
      <c r="W34" s="228">
        <v>15</v>
      </c>
    </row>
    <row r="35" spans="1:23" ht="72.75" thickBot="1">
      <c r="A35" s="304">
        <v>10</v>
      </c>
      <c r="B35" s="306" t="s">
        <v>157</v>
      </c>
      <c r="C35" s="308" t="s">
        <v>158</v>
      </c>
      <c r="D35" s="192" t="s">
        <v>159</v>
      </c>
      <c r="E35" s="192" t="s">
        <v>242</v>
      </c>
      <c r="F35" s="193" t="s">
        <v>195</v>
      </c>
      <c r="G35" s="193" t="s">
        <v>204</v>
      </c>
      <c r="H35" s="193" t="s">
        <v>204</v>
      </c>
      <c r="I35" s="193" t="s">
        <v>211</v>
      </c>
      <c r="J35" s="193" t="s">
        <v>198</v>
      </c>
      <c r="K35" s="194">
        <f>('MEDICIÓN MENSUAL (17)'!L16)</f>
        <v>0.93</v>
      </c>
      <c r="L35" s="194">
        <f>('MEDICIÓN MENSUAL (17)'!M16)</f>
        <v>0.98</v>
      </c>
      <c r="M35" s="194">
        <f>('MEDICIÓN MENSUAL (17)'!N16)</f>
        <v>0.99</v>
      </c>
      <c r="N35" s="194">
        <f>('MEDICIÓN MENSUAL (17)'!O16)</f>
        <v>0.98</v>
      </c>
      <c r="O35" s="194">
        <f>('MEDICIÓN MENSUAL (17)'!P16)</f>
        <v>0.99</v>
      </c>
      <c r="P35" s="194">
        <f>('MEDICIÓN MENSUAL (17)'!Q16)</f>
        <v>0.97</v>
      </c>
      <c r="Q35" s="194">
        <v>0.99</v>
      </c>
      <c r="R35" s="194">
        <v>0.98</v>
      </c>
      <c r="S35" s="194">
        <v>0.97</v>
      </c>
      <c r="T35" s="194">
        <v>0.99</v>
      </c>
      <c r="U35" s="195"/>
      <c r="V35" s="196"/>
      <c r="W35" s="184">
        <v>0.9</v>
      </c>
    </row>
    <row r="36" spans="1:23" ht="48.75" customHeight="1" thickBot="1">
      <c r="A36" s="305"/>
      <c r="B36" s="307"/>
      <c r="C36" s="309"/>
      <c r="D36" s="197" t="s">
        <v>162</v>
      </c>
      <c r="E36" s="197" t="s">
        <v>243</v>
      </c>
      <c r="F36" s="198" t="s">
        <v>195</v>
      </c>
      <c r="G36" s="198" t="s">
        <v>204</v>
      </c>
      <c r="H36" s="198" t="s">
        <v>204</v>
      </c>
      <c r="I36" s="198" t="s">
        <v>211</v>
      </c>
      <c r="J36" s="198" t="s">
        <v>261</v>
      </c>
      <c r="K36" s="250">
        <f>('MEDICIÓN MENSUAL (17)'!L17)</f>
        <v>2</v>
      </c>
      <c r="L36" s="250">
        <f>('MEDICIÓN MENSUAL (17)'!M17)</f>
        <v>3</v>
      </c>
      <c r="M36" s="250">
        <f>('MEDICIÓN MENSUAL (17)'!N17)</f>
        <v>3</v>
      </c>
      <c r="N36" s="250">
        <f>('MEDICIÓN MENSUAL (17)'!O17)</f>
        <v>3</v>
      </c>
      <c r="O36" s="250">
        <f>('MEDICIÓN MENSUAL (17)'!P17)</f>
        <v>3</v>
      </c>
      <c r="P36" s="250">
        <f>('MEDICIÓN MENSUAL (17)'!Q17)</f>
        <v>3</v>
      </c>
      <c r="Q36" s="250">
        <v>3</v>
      </c>
      <c r="R36" s="250">
        <v>5</v>
      </c>
      <c r="S36" s="250">
        <v>3</v>
      </c>
      <c r="T36" s="250">
        <v>6</v>
      </c>
      <c r="U36" s="251"/>
      <c r="V36" s="252"/>
      <c r="W36" s="253" t="s">
        <v>347</v>
      </c>
    </row>
    <row r="37" spans="1:23" ht="72.75" thickBot="1">
      <c r="A37" s="315">
        <v>11</v>
      </c>
      <c r="B37" s="313" t="s">
        <v>129</v>
      </c>
      <c r="C37" s="310" t="s">
        <v>130</v>
      </c>
      <c r="D37" s="176" t="s">
        <v>244</v>
      </c>
      <c r="E37" s="176" t="s">
        <v>245</v>
      </c>
      <c r="F37" s="177" t="s">
        <v>195</v>
      </c>
      <c r="G37" s="177" t="s">
        <v>202</v>
      </c>
      <c r="H37" s="177" t="s">
        <v>202</v>
      </c>
      <c r="I37" s="177" t="s">
        <v>211</v>
      </c>
      <c r="J37" s="177" t="s">
        <v>261</v>
      </c>
      <c r="K37" s="254"/>
      <c r="L37" s="179"/>
      <c r="M37" s="179"/>
      <c r="N37" s="179"/>
      <c r="O37" s="179"/>
      <c r="P37" s="178">
        <f>('MEDICIÓN SEMESTRAL (15'!L15)</f>
        <v>0.74</v>
      </c>
      <c r="Q37" s="181"/>
      <c r="R37" s="181"/>
      <c r="S37" s="181"/>
      <c r="T37" s="181"/>
      <c r="U37" s="181"/>
      <c r="V37" s="183"/>
      <c r="W37" s="184">
        <v>1</v>
      </c>
    </row>
    <row r="38" spans="1:23" ht="72.75" thickBot="1">
      <c r="A38" s="321"/>
      <c r="B38" s="318"/>
      <c r="C38" s="318"/>
      <c r="D38" s="229" t="s">
        <v>246</v>
      </c>
      <c r="E38" s="229" t="s">
        <v>247</v>
      </c>
      <c r="F38" s="230" t="s">
        <v>195</v>
      </c>
      <c r="G38" s="265" t="s">
        <v>204</v>
      </c>
      <c r="H38" s="230" t="s">
        <v>219</v>
      </c>
      <c r="I38" s="230" t="s">
        <v>211</v>
      </c>
      <c r="J38" s="230" t="s">
        <v>261</v>
      </c>
      <c r="K38" s="234">
        <v>0.75</v>
      </c>
      <c r="L38" s="234">
        <v>0.75</v>
      </c>
      <c r="M38" s="234">
        <v>0.75</v>
      </c>
      <c r="N38" s="234">
        <v>0.75</v>
      </c>
      <c r="O38" s="234">
        <v>0.75</v>
      </c>
      <c r="P38" s="234">
        <v>0.75</v>
      </c>
      <c r="Q38" s="234">
        <v>0.8</v>
      </c>
      <c r="R38" s="234">
        <v>0.8</v>
      </c>
      <c r="S38" s="234">
        <v>0.8</v>
      </c>
      <c r="T38" s="234">
        <v>0.8</v>
      </c>
      <c r="U38" s="264"/>
      <c r="V38" s="238"/>
      <c r="W38" s="184">
        <v>1</v>
      </c>
    </row>
    <row r="39" spans="1:23" ht="54.75" thickBot="1">
      <c r="A39" s="322"/>
      <c r="B39" s="319"/>
      <c r="C39" s="319"/>
      <c r="D39" s="185" t="s">
        <v>248</v>
      </c>
      <c r="E39" s="185" t="s">
        <v>249</v>
      </c>
      <c r="F39" s="186" t="s">
        <v>195</v>
      </c>
      <c r="G39" s="186" t="s">
        <v>204</v>
      </c>
      <c r="H39" s="186" t="s">
        <v>204</v>
      </c>
      <c r="I39" s="186" t="s">
        <v>211</v>
      </c>
      <c r="J39" s="186" t="s">
        <v>261</v>
      </c>
      <c r="K39" s="247">
        <f>('MEDICIÓN MENSUAL (17)'!L19)</f>
        <v>2</v>
      </c>
      <c r="L39" s="247">
        <f>('MEDICIÓN MENSUAL (17)'!M19)</f>
        <v>3</v>
      </c>
      <c r="M39" s="247">
        <f>('MEDICIÓN MENSUAL (17)'!N19)</f>
        <v>3</v>
      </c>
      <c r="N39" s="247">
        <f>('MEDICIÓN MENSUAL (17)'!O19)</f>
        <v>3</v>
      </c>
      <c r="O39" s="247">
        <f>('MEDICIÓN MENSUAL (17)'!P19)</f>
        <v>2.5</v>
      </c>
      <c r="P39" s="247">
        <f>('MEDICIÓN MENSUAL (17)'!Q19)</f>
        <v>3</v>
      </c>
      <c r="Q39" s="247">
        <v>3</v>
      </c>
      <c r="R39" s="247">
        <v>3</v>
      </c>
      <c r="S39" s="247">
        <v>3</v>
      </c>
      <c r="T39" s="247">
        <v>3</v>
      </c>
      <c r="U39" s="255"/>
      <c r="V39" s="256"/>
      <c r="W39" s="228">
        <v>2</v>
      </c>
    </row>
    <row r="40" spans="1:23" ht="54.75" thickBot="1">
      <c r="A40" s="315">
        <v>12</v>
      </c>
      <c r="B40" s="313" t="s">
        <v>180</v>
      </c>
      <c r="C40" s="310" t="s">
        <v>116</v>
      </c>
      <c r="D40" s="229" t="s">
        <v>251</v>
      </c>
      <c r="E40" s="229" t="s">
        <v>252</v>
      </c>
      <c r="F40" s="230" t="s">
        <v>195</v>
      </c>
      <c r="G40" s="230" t="s">
        <v>204</v>
      </c>
      <c r="H40" s="230" t="s">
        <v>204</v>
      </c>
      <c r="I40" s="230" t="s">
        <v>197</v>
      </c>
      <c r="J40" s="230" t="s">
        <v>198</v>
      </c>
      <c r="K40" s="234">
        <f>('MEDICIÓN MENSUAL (17)'!L20)</f>
        <v>1</v>
      </c>
      <c r="L40" s="234">
        <f>('MEDICIÓN MENSUAL (17)'!M20)</f>
        <v>1</v>
      </c>
      <c r="M40" s="234">
        <f>('MEDICIÓN MENSUAL (17)'!N20)</f>
        <v>1</v>
      </c>
      <c r="N40" s="234">
        <f>('MEDICIÓN MENSUAL (17)'!O20)</f>
        <v>1</v>
      </c>
      <c r="O40" s="234">
        <f>('MEDICIÓN MENSUAL (17)'!P20)</f>
        <v>1</v>
      </c>
      <c r="P40" s="234">
        <f>('MEDICIÓN MENSUAL (17)'!Q20)</f>
        <v>1</v>
      </c>
      <c r="Q40" s="234">
        <v>1</v>
      </c>
      <c r="R40" s="234">
        <v>1</v>
      </c>
      <c r="S40" s="234">
        <v>1</v>
      </c>
      <c r="T40" s="234">
        <v>1</v>
      </c>
      <c r="U40" s="239"/>
      <c r="V40" s="240"/>
      <c r="W40" s="184">
        <v>1</v>
      </c>
    </row>
    <row r="41" spans="1:23" ht="72.75" thickBot="1">
      <c r="A41" s="323"/>
      <c r="B41" s="325"/>
      <c r="C41" s="311"/>
      <c r="D41" s="229" t="s">
        <v>127</v>
      </c>
      <c r="E41" s="229" t="s">
        <v>128</v>
      </c>
      <c r="F41" s="230" t="s">
        <v>195</v>
      </c>
      <c r="G41" s="230" t="s">
        <v>219</v>
      </c>
      <c r="H41" s="230" t="s">
        <v>219</v>
      </c>
      <c r="I41" s="230" t="s">
        <v>197</v>
      </c>
      <c r="J41" s="230" t="s">
        <v>198</v>
      </c>
      <c r="K41" s="234"/>
      <c r="L41" s="235"/>
      <c r="M41" s="235"/>
      <c r="N41" s="235"/>
      <c r="O41" s="235"/>
      <c r="P41" s="235"/>
      <c r="Q41" s="237"/>
      <c r="R41" s="237"/>
      <c r="S41" s="237"/>
      <c r="T41" s="237"/>
      <c r="U41" s="237"/>
      <c r="V41" s="238"/>
      <c r="W41" s="184">
        <v>1</v>
      </c>
    </row>
    <row r="42" spans="1:23" ht="72.75" thickBot="1">
      <c r="A42" s="323"/>
      <c r="B42" s="325"/>
      <c r="C42" s="311"/>
      <c r="D42" s="229" t="s">
        <v>181</v>
      </c>
      <c r="E42" s="229" t="s">
        <v>125</v>
      </c>
      <c r="F42" s="230" t="s">
        <v>195</v>
      </c>
      <c r="G42" s="230" t="s">
        <v>219</v>
      </c>
      <c r="H42" s="230" t="s">
        <v>219</v>
      </c>
      <c r="I42" s="230" t="s">
        <v>197</v>
      </c>
      <c r="J42" s="230" t="s">
        <v>198</v>
      </c>
      <c r="K42" s="234"/>
      <c r="L42" s="235"/>
      <c r="M42" s="235"/>
      <c r="N42" s="235"/>
      <c r="O42" s="235"/>
      <c r="P42" s="235"/>
      <c r="Q42" s="237"/>
      <c r="R42" s="237"/>
      <c r="S42" s="237"/>
      <c r="T42" s="237"/>
      <c r="U42" s="237"/>
      <c r="V42" s="238"/>
      <c r="W42" s="184">
        <v>1</v>
      </c>
    </row>
    <row r="43" spans="1:23" ht="54.75" thickBot="1">
      <c r="A43" s="323"/>
      <c r="B43" s="325"/>
      <c r="C43" s="311"/>
      <c r="D43" s="197" t="s">
        <v>186</v>
      </c>
      <c r="E43" s="197" t="s">
        <v>125</v>
      </c>
      <c r="F43" s="198" t="s">
        <v>195</v>
      </c>
      <c r="G43" s="198" t="s">
        <v>204</v>
      </c>
      <c r="H43" s="198" t="s">
        <v>204</v>
      </c>
      <c r="I43" s="198" t="s">
        <v>197</v>
      </c>
      <c r="J43" s="198" t="s">
        <v>198</v>
      </c>
      <c r="K43" s="234">
        <f>('MEDICIÓN MENSUAL (17)'!L21)</f>
        <v>1</v>
      </c>
      <c r="L43" s="234">
        <f>('MEDICIÓN MENSUAL (17)'!M21)</f>
        <v>1</v>
      </c>
      <c r="M43" s="234">
        <f>('MEDICIÓN MENSUAL (17)'!N21)</f>
        <v>0.71</v>
      </c>
      <c r="N43" s="234">
        <f>('MEDICIÓN MENSUAL (17)'!O21)</f>
        <v>0.83</v>
      </c>
      <c r="O43" s="234">
        <f>('MEDICIÓN MENSUAL (17)'!P21)</f>
        <v>0.8</v>
      </c>
      <c r="P43" s="234">
        <f>('MEDICIÓN MENSUAL (17)'!Q21)</f>
        <v>0.71</v>
      </c>
      <c r="Q43" s="234">
        <v>0.83</v>
      </c>
      <c r="R43" s="234">
        <v>0.75</v>
      </c>
      <c r="S43" s="234">
        <v>0.89</v>
      </c>
      <c r="T43" s="234">
        <v>1</v>
      </c>
      <c r="U43" s="239"/>
      <c r="V43" s="240"/>
      <c r="W43" s="184">
        <v>1</v>
      </c>
    </row>
    <row r="44" spans="1:23" ht="72.75" thickBot="1">
      <c r="A44" s="323"/>
      <c r="B44" s="325"/>
      <c r="C44" s="311"/>
      <c r="D44" s="229" t="s">
        <v>270</v>
      </c>
      <c r="E44" s="229" t="s">
        <v>271</v>
      </c>
      <c r="F44" s="230" t="s">
        <v>195</v>
      </c>
      <c r="G44" s="230" t="s">
        <v>219</v>
      </c>
      <c r="H44" s="230" t="s">
        <v>219</v>
      </c>
      <c r="I44" s="257"/>
      <c r="J44" s="230" t="s">
        <v>198</v>
      </c>
      <c r="K44" s="234"/>
      <c r="L44" s="235"/>
      <c r="M44" s="235"/>
      <c r="N44" s="235"/>
      <c r="O44" s="235"/>
      <c r="P44" s="235"/>
      <c r="Q44" s="237"/>
      <c r="R44" s="237"/>
      <c r="S44" s="237"/>
      <c r="T44" s="237"/>
      <c r="U44" s="237"/>
      <c r="V44" s="238"/>
      <c r="W44" s="184">
        <v>0</v>
      </c>
    </row>
    <row r="45" spans="1:23" ht="54.75" thickBot="1">
      <c r="A45" s="323"/>
      <c r="B45" s="325"/>
      <c r="C45" s="311"/>
      <c r="D45" s="229" t="s">
        <v>273</v>
      </c>
      <c r="E45" s="229" t="s">
        <v>274</v>
      </c>
      <c r="F45" s="230" t="s">
        <v>195</v>
      </c>
      <c r="G45" s="230" t="s">
        <v>219</v>
      </c>
      <c r="H45" s="230" t="s">
        <v>219</v>
      </c>
      <c r="I45" s="257"/>
      <c r="J45" s="230" t="s">
        <v>198</v>
      </c>
      <c r="K45" s="234"/>
      <c r="L45" s="235"/>
      <c r="M45" s="235"/>
      <c r="N45" s="235"/>
      <c r="O45" s="235"/>
      <c r="P45" s="235"/>
      <c r="Q45" s="237"/>
      <c r="R45" s="237"/>
      <c r="S45" s="237"/>
      <c r="T45" s="237"/>
      <c r="U45" s="237"/>
      <c r="V45" s="238"/>
      <c r="W45" s="184">
        <v>0.3</v>
      </c>
    </row>
    <row r="46" spans="1:23" ht="108.75" thickBot="1">
      <c r="A46" s="316"/>
      <c r="B46" s="314"/>
      <c r="C46" s="312"/>
      <c r="D46" s="197" t="s">
        <v>276</v>
      </c>
      <c r="E46" s="197" t="s">
        <v>277</v>
      </c>
      <c r="F46" s="198" t="s">
        <v>195</v>
      </c>
      <c r="G46" s="198" t="s">
        <v>202</v>
      </c>
      <c r="H46" s="198" t="s">
        <v>202</v>
      </c>
      <c r="I46" s="258"/>
      <c r="J46" s="198" t="s">
        <v>198</v>
      </c>
      <c r="K46" s="259"/>
      <c r="L46" s="200"/>
      <c r="M46" s="200"/>
      <c r="N46" s="200"/>
      <c r="O46" s="200"/>
      <c r="P46" s="199">
        <f>('MEDICIÓN SEMESTRAL (15'!L16)</f>
        <v>0.54</v>
      </c>
      <c r="Q46" s="202"/>
      <c r="R46" s="202"/>
      <c r="S46" s="202"/>
      <c r="T46" s="202"/>
      <c r="U46" s="202"/>
      <c r="V46" s="203"/>
      <c r="W46" s="184">
        <v>1</v>
      </c>
    </row>
    <row r="47" spans="1:23" ht="54.75" thickBot="1">
      <c r="A47" s="294">
        <v>13</v>
      </c>
      <c r="B47" s="296" t="s">
        <v>53</v>
      </c>
      <c r="C47" s="299" t="s">
        <v>54</v>
      </c>
      <c r="D47" s="176" t="s">
        <v>55</v>
      </c>
      <c r="E47" s="176" t="s">
        <v>253</v>
      </c>
      <c r="F47" s="177" t="s">
        <v>195</v>
      </c>
      <c r="G47" s="177" t="s">
        <v>202</v>
      </c>
      <c r="H47" s="177" t="s">
        <v>202</v>
      </c>
      <c r="I47" s="177" t="s">
        <v>223</v>
      </c>
      <c r="J47" s="176" t="s">
        <v>254</v>
      </c>
      <c r="K47" s="178"/>
      <c r="L47" s="179"/>
      <c r="M47" s="180"/>
      <c r="N47" s="179"/>
      <c r="O47" s="179"/>
      <c r="P47" s="180">
        <f>('MEDICIÓN SEMESTRAL (15'!L18)</f>
        <v>1</v>
      </c>
      <c r="Q47" s="181"/>
      <c r="R47" s="181"/>
      <c r="S47" s="182"/>
      <c r="T47" s="181"/>
      <c r="U47" s="181"/>
      <c r="V47" s="183"/>
      <c r="W47" s="184">
        <v>1</v>
      </c>
    </row>
    <row r="48" spans="1:23" ht="72.75" thickBot="1">
      <c r="A48" s="324"/>
      <c r="B48" s="317"/>
      <c r="C48" s="320"/>
      <c r="D48" s="229" t="s">
        <v>152</v>
      </c>
      <c r="E48" s="229" t="s">
        <v>125</v>
      </c>
      <c r="F48" s="230" t="s">
        <v>195</v>
      </c>
      <c r="G48" s="230" t="s">
        <v>255</v>
      </c>
      <c r="H48" s="230" t="s">
        <v>255</v>
      </c>
      <c r="I48" s="230" t="s">
        <v>197</v>
      </c>
      <c r="J48" s="230" t="s">
        <v>198</v>
      </c>
      <c r="K48" s="234"/>
      <c r="L48" s="235"/>
      <c r="M48" s="235"/>
      <c r="N48" s="236">
        <f>('MEDICIÓN CUATRIMESTRAL (1)'!L5)</f>
        <v>0.83</v>
      </c>
      <c r="O48" s="235"/>
      <c r="P48" s="235"/>
      <c r="Q48" s="237"/>
      <c r="R48" s="266">
        <v>0.89</v>
      </c>
      <c r="S48" s="237"/>
      <c r="T48" s="237"/>
      <c r="U48" s="237"/>
      <c r="V48" s="238"/>
      <c r="W48" s="184">
        <v>1</v>
      </c>
    </row>
    <row r="49" spans="1:23" ht="72.75" thickBot="1">
      <c r="A49" s="324"/>
      <c r="B49" s="317"/>
      <c r="C49" s="320"/>
      <c r="D49" s="229" t="s">
        <v>256</v>
      </c>
      <c r="E49" s="229" t="s">
        <v>257</v>
      </c>
      <c r="F49" s="230" t="s">
        <v>195</v>
      </c>
      <c r="G49" s="230" t="s">
        <v>202</v>
      </c>
      <c r="H49" s="230" t="s">
        <v>202</v>
      </c>
      <c r="I49" s="230" t="s">
        <v>197</v>
      </c>
      <c r="J49" s="230" t="s">
        <v>198</v>
      </c>
      <c r="K49" s="234"/>
      <c r="L49" s="260"/>
      <c r="M49" s="260"/>
      <c r="N49" s="260"/>
      <c r="O49" s="260"/>
      <c r="P49" s="236">
        <f>('MEDICIÓN SEMESTRAL (15'!L17)</f>
        <v>1</v>
      </c>
      <c r="Q49" s="261"/>
      <c r="R49" s="261"/>
      <c r="S49" s="261"/>
      <c r="T49" s="261"/>
      <c r="U49" s="261"/>
      <c r="V49" s="238"/>
      <c r="W49" s="184">
        <v>0.9</v>
      </c>
    </row>
    <row r="50" spans="1:23" ht="76.5" customHeight="1" thickBot="1">
      <c r="A50" s="295"/>
      <c r="B50" s="297"/>
      <c r="C50" s="300"/>
      <c r="D50" s="185" t="s">
        <v>62</v>
      </c>
      <c r="E50" s="185" t="s">
        <v>63</v>
      </c>
      <c r="F50" s="186" t="s">
        <v>207</v>
      </c>
      <c r="G50" s="186" t="s">
        <v>202</v>
      </c>
      <c r="H50" s="186" t="s">
        <v>202</v>
      </c>
      <c r="I50" s="186" t="s">
        <v>197</v>
      </c>
      <c r="J50" s="186" t="s">
        <v>198</v>
      </c>
      <c r="K50" s="187"/>
      <c r="L50" s="188"/>
      <c r="M50" s="188"/>
      <c r="N50" s="188"/>
      <c r="O50" s="188"/>
      <c r="P50" s="189">
        <f>('MEDICIÓN SEMESTRAL (15'!L19)</f>
        <v>1</v>
      </c>
      <c r="Q50" s="190"/>
      <c r="R50" s="190"/>
      <c r="S50" s="190"/>
      <c r="T50" s="190"/>
      <c r="U50" s="190"/>
      <c r="V50" s="191"/>
      <c r="W50" s="184">
        <v>1</v>
      </c>
    </row>
    <row r="51" spans="4:10" ht="15.75">
      <c r="D51" s="36"/>
      <c r="E51" s="35"/>
      <c r="F51" s="35"/>
      <c r="G51" s="35"/>
      <c r="H51" s="35"/>
      <c r="I51" s="35"/>
      <c r="J51" s="35"/>
    </row>
  </sheetData>
  <sheetProtection selectLockedCells="1" selectUnlockedCells="1"/>
  <mergeCells count="43">
    <mergeCell ref="A47:A50"/>
    <mergeCell ref="B47:B50"/>
    <mergeCell ref="C47:C50"/>
    <mergeCell ref="B40:B46"/>
    <mergeCell ref="A23:A25"/>
    <mergeCell ref="B23:B25"/>
    <mergeCell ref="A26:A34"/>
    <mergeCell ref="C11:C12"/>
    <mergeCell ref="B26:B34"/>
    <mergeCell ref="A40:A46"/>
    <mergeCell ref="A15:A22"/>
    <mergeCell ref="A11:A12"/>
    <mergeCell ref="B35:B36"/>
    <mergeCell ref="C15:C22"/>
    <mergeCell ref="B15:B22"/>
    <mergeCell ref="D26:D27"/>
    <mergeCell ref="D28:D29"/>
    <mergeCell ref="D30:D31"/>
    <mergeCell ref="C13:C14"/>
    <mergeCell ref="B37:B39"/>
    <mergeCell ref="C37:C39"/>
    <mergeCell ref="C23:C25"/>
    <mergeCell ref="C26:C34"/>
    <mergeCell ref="A7:A8"/>
    <mergeCell ref="B7:B8"/>
    <mergeCell ref="C7:C8"/>
    <mergeCell ref="C40:C46"/>
    <mergeCell ref="C35:C36"/>
    <mergeCell ref="B13:B14"/>
    <mergeCell ref="A13:A14"/>
    <mergeCell ref="A35:A36"/>
    <mergeCell ref="B11:B12"/>
    <mergeCell ref="A37:A39"/>
    <mergeCell ref="C1:W1"/>
    <mergeCell ref="K3:W3"/>
    <mergeCell ref="A1:B1"/>
    <mergeCell ref="A5:A6"/>
    <mergeCell ref="B5:B6"/>
    <mergeCell ref="A2:W2"/>
    <mergeCell ref="C5:C6"/>
    <mergeCell ref="I3:J3"/>
    <mergeCell ref="G3:H3"/>
    <mergeCell ref="A3:F3"/>
  </mergeCells>
  <printOptions horizontalCentered="1"/>
  <pageMargins left="0.1968503937007874" right="0.2755905511811024" top="0.31496062992125984" bottom="0.17" header="0.2755905511811024" footer="0.17"/>
  <pageSetup fitToHeight="2" fitToWidth="1" horizontalDpi="300" verticalDpi="300" orientation="landscape" paperSize="9" scale="38" r:id="rId2"/>
  <drawing r:id="rId1"/>
</worksheet>
</file>

<file path=xl/worksheets/sheet4.xml><?xml version="1.0" encoding="utf-8"?>
<worksheet xmlns="http://schemas.openxmlformats.org/spreadsheetml/2006/main" xmlns:r="http://schemas.openxmlformats.org/officeDocument/2006/relationships">
  <dimension ref="A1:W21"/>
  <sheetViews>
    <sheetView zoomScale="55" zoomScaleNormal="55" zoomScalePageLayoutView="0" workbookViewId="0" topLeftCell="D4">
      <pane xSplit="1" ySplit="1" topLeftCell="E5" activePane="bottomRight" state="frozen"/>
      <selection pane="topLeft" activeCell="D4" sqref="D4"/>
      <selection pane="topRight" activeCell="E4" sqref="E4"/>
      <selection pane="bottomLeft" activeCell="D5" sqref="D5"/>
      <selection pane="bottomRight" activeCell="O26" sqref="O26"/>
    </sheetView>
  </sheetViews>
  <sheetFormatPr defaultColWidth="11.421875" defaultRowHeight="15"/>
  <cols>
    <col min="1" max="1" width="5.7109375" style="0" customWidth="1"/>
    <col min="2" max="2" width="30.7109375" style="0" customWidth="1"/>
    <col min="3" max="3" width="60.7109375" style="0" customWidth="1"/>
    <col min="4" max="4" width="30.7109375" style="0" customWidth="1"/>
    <col min="5" max="5" width="64.421875" style="0" customWidth="1"/>
    <col min="6" max="6" width="20.7109375" style="0" customWidth="1"/>
    <col min="7" max="7" width="12.00390625" style="0" customWidth="1"/>
    <col min="8" max="8" width="13.7109375" style="0" customWidth="1"/>
    <col min="9" max="9" width="13.28125" style="0" customWidth="1"/>
    <col min="10" max="10" width="12.7109375" style="0" customWidth="1"/>
    <col min="11" max="11" width="25.7109375" style="0" customWidth="1"/>
    <col min="12" max="12" width="15.00390625" style="0" customWidth="1"/>
    <col min="13" max="15" width="14.00390625" style="0" bestFit="1" customWidth="1"/>
    <col min="16" max="17" width="11.57421875" style="0" bestFit="1" customWidth="1"/>
    <col min="18" max="18" width="13.00390625" style="0" customWidth="1"/>
    <col min="19" max="19" width="13.28125" style="0" customWidth="1"/>
    <col min="20" max="20" width="10.8515625" style="0" customWidth="1"/>
    <col min="21" max="21" width="13.57421875" style="0" customWidth="1"/>
  </cols>
  <sheetData>
    <row r="1" spans="1:23" ht="81" customHeight="1" thickBot="1">
      <c r="A1" s="329"/>
      <c r="B1" s="330"/>
      <c r="C1" s="336" t="s">
        <v>346</v>
      </c>
      <c r="D1" s="337"/>
      <c r="E1" s="337"/>
      <c r="F1" s="337"/>
      <c r="G1" s="337"/>
      <c r="H1" s="337"/>
      <c r="I1" s="337"/>
      <c r="J1" s="337"/>
      <c r="K1" s="337"/>
      <c r="L1" s="337"/>
      <c r="M1" s="337"/>
      <c r="N1" s="337"/>
      <c r="O1" s="337"/>
      <c r="P1" s="337"/>
      <c r="Q1" s="337"/>
      <c r="R1" s="337"/>
      <c r="S1" s="337"/>
      <c r="T1" s="337"/>
      <c r="U1" s="337"/>
      <c r="V1" s="337"/>
      <c r="W1" s="337"/>
    </row>
    <row r="2" spans="1:23" ht="18.75" customHeight="1" thickBot="1">
      <c r="A2" s="331"/>
      <c r="B2" s="331"/>
      <c r="C2" s="331"/>
      <c r="D2" s="331"/>
      <c r="E2" s="331"/>
      <c r="F2" s="331"/>
      <c r="G2" s="332"/>
      <c r="H2" s="332"/>
      <c r="I2" s="331"/>
      <c r="J2" s="331"/>
      <c r="K2" s="331"/>
      <c r="L2" s="346" t="s">
        <v>298</v>
      </c>
      <c r="M2" s="347"/>
      <c r="N2" s="347"/>
      <c r="O2" s="347"/>
      <c r="P2" s="347"/>
      <c r="Q2" s="347"/>
      <c r="R2" s="347"/>
      <c r="S2" s="347"/>
      <c r="T2" s="347"/>
      <c r="U2" s="347"/>
      <c r="V2" s="347"/>
      <c r="W2" s="348"/>
    </row>
    <row r="3" spans="1:23" ht="16.5" thickBot="1">
      <c r="A3" s="334"/>
      <c r="B3" s="334"/>
      <c r="C3" s="334"/>
      <c r="D3" s="334"/>
      <c r="E3" s="334"/>
      <c r="F3" s="335"/>
      <c r="G3" s="344" t="s">
        <v>304</v>
      </c>
      <c r="H3" s="345"/>
      <c r="I3" s="333"/>
      <c r="J3" s="334"/>
      <c r="K3" s="335"/>
      <c r="L3" s="349"/>
      <c r="M3" s="350"/>
      <c r="N3" s="350"/>
      <c r="O3" s="350"/>
      <c r="P3" s="350"/>
      <c r="Q3" s="350"/>
      <c r="R3" s="350"/>
      <c r="S3" s="350"/>
      <c r="T3" s="350"/>
      <c r="U3" s="350"/>
      <c r="V3" s="350"/>
      <c r="W3" s="351"/>
    </row>
    <row r="4" spans="1:23" ht="32.25" thickBot="1">
      <c r="A4" s="48" t="s">
        <v>262</v>
      </c>
      <c r="B4" s="49" t="s">
        <v>45</v>
      </c>
      <c r="C4" s="50" t="s">
        <v>189</v>
      </c>
      <c r="D4" s="50" t="s">
        <v>48</v>
      </c>
      <c r="E4" s="50" t="s">
        <v>190</v>
      </c>
      <c r="F4" s="50" t="s">
        <v>264</v>
      </c>
      <c r="G4" s="50" t="s">
        <v>303</v>
      </c>
      <c r="H4" s="50" t="s">
        <v>305</v>
      </c>
      <c r="I4" s="50" t="s">
        <v>191</v>
      </c>
      <c r="J4" s="50" t="s">
        <v>192</v>
      </c>
      <c r="K4" s="58" t="s">
        <v>193</v>
      </c>
      <c r="L4" s="84" t="s">
        <v>290</v>
      </c>
      <c r="M4" s="56" t="s">
        <v>281</v>
      </c>
      <c r="N4" s="56" t="s">
        <v>282</v>
      </c>
      <c r="O4" s="56" t="s">
        <v>283</v>
      </c>
      <c r="P4" s="56" t="s">
        <v>284</v>
      </c>
      <c r="Q4" s="56" t="s">
        <v>285</v>
      </c>
      <c r="R4" s="56" t="s">
        <v>286</v>
      </c>
      <c r="S4" s="56" t="s">
        <v>287</v>
      </c>
      <c r="T4" s="56" t="s">
        <v>289</v>
      </c>
      <c r="U4" s="56" t="s">
        <v>288</v>
      </c>
      <c r="V4" s="56" t="s">
        <v>301</v>
      </c>
      <c r="W4" s="56" t="s">
        <v>302</v>
      </c>
    </row>
    <row r="5" spans="1:23" ht="41.25" customHeight="1" thickBot="1">
      <c r="A5" s="114">
        <v>7</v>
      </c>
      <c r="B5" s="68" t="s">
        <v>97</v>
      </c>
      <c r="C5" s="91" t="s">
        <v>98</v>
      </c>
      <c r="D5" s="68" t="s">
        <v>300</v>
      </c>
      <c r="E5" s="68" t="s">
        <v>324</v>
      </c>
      <c r="F5" s="70" t="s">
        <v>207</v>
      </c>
      <c r="G5" s="70" t="s">
        <v>204</v>
      </c>
      <c r="H5" s="70" t="s">
        <v>196</v>
      </c>
      <c r="I5" s="70" t="s">
        <v>269</v>
      </c>
      <c r="J5" s="70" t="s">
        <v>216</v>
      </c>
      <c r="K5" s="108" t="s">
        <v>213</v>
      </c>
      <c r="L5" s="268" t="s">
        <v>369</v>
      </c>
      <c r="M5" s="268" t="s">
        <v>369</v>
      </c>
      <c r="N5" s="119">
        <v>9</v>
      </c>
      <c r="O5" s="119">
        <v>5</v>
      </c>
      <c r="P5" s="119">
        <v>3</v>
      </c>
      <c r="Q5" s="119">
        <v>1</v>
      </c>
      <c r="R5" s="119">
        <v>4</v>
      </c>
      <c r="S5" s="119">
        <v>4</v>
      </c>
      <c r="T5" s="119">
        <v>4</v>
      </c>
      <c r="U5" s="119"/>
      <c r="V5" s="119"/>
      <c r="W5" s="119"/>
    </row>
    <row r="6" spans="1:23" ht="41.25" customHeight="1">
      <c r="A6" s="338">
        <v>8</v>
      </c>
      <c r="B6" s="340" t="s">
        <v>138</v>
      </c>
      <c r="C6" s="342" t="s">
        <v>139</v>
      </c>
      <c r="D6" s="64" t="s">
        <v>140</v>
      </c>
      <c r="E6" s="64" t="s">
        <v>224</v>
      </c>
      <c r="F6" s="65" t="s">
        <v>195</v>
      </c>
      <c r="G6" s="65" t="s">
        <v>204</v>
      </c>
      <c r="H6" s="65" t="s">
        <v>204</v>
      </c>
      <c r="I6" s="65" t="s">
        <v>197</v>
      </c>
      <c r="J6" s="65" t="s">
        <v>198</v>
      </c>
      <c r="K6" s="120" t="s">
        <v>311</v>
      </c>
      <c r="L6" s="116">
        <v>1</v>
      </c>
      <c r="M6" s="116">
        <v>0.87</v>
      </c>
      <c r="N6" s="116">
        <v>0.94</v>
      </c>
      <c r="O6" s="116">
        <v>0.85</v>
      </c>
      <c r="P6" s="116">
        <v>1</v>
      </c>
      <c r="Q6" s="116">
        <v>0.86</v>
      </c>
      <c r="R6" s="79">
        <v>1</v>
      </c>
      <c r="S6" s="79">
        <v>0.92</v>
      </c>
      <c r="T6" s="79">
        <v>1</v>
      </c>
      <c r="U6" s="79">
        <v>0.84</v>
      </c>
      <c r="V6" s="79"/>
      <c r="W6" s="79"/>
    </row>
    <row r="7" spans="1:23" ht="41.25" customHeight="1" thickBot="1">
      <c r="A7" s="339"/>
      <c r="B7" s="341"/>
      <c r="C7" s="343"/>
      <c r="D7" s="43" t="s">
        <v>143</v>
      </c>
      <c r="E7" s="43" t="s">
        <v>144</v>
      </c>
      <c r="F7" s="44" t="s">
        <v>207</v>
      </c>
      <c r="G7" s="44" t="s">
        <v>204</v>
      </c>
      <c r="H7" s="44" t="s">
        <v>204</v>
      </c>
      <c r="I7" s="44" t="s">
        <v>197</v>
      </c>
      <c r="J7" s="44" t="s">
        <v>198</v>
      </c>
      <c r="K7" s="83" t="s">
        <v>311</v>
      </c>
      <c r="L7" s="86">
        <v>0.79</v>
      </c>
      <c r="M7" s="86">
        <v>0.93</v>
      </c>
      <c r="N7" s="86">
        <v>0.91</v>
      </c>
      <c r="O7" s="86">
        <v>0.93</v>
      </c>
      <c r="P7" s="86">
        <v>0.93</v>
      </c>
      <c r="Q7" s="86">
        <v>0.91</v>
      </c>
      <c r="R7" s="81">
        <v>0.69</v>
      </c>
      <c r="S7" s="81">
        <v>0.84</v>
      </c>
      <c r="T7" s="81">
        <v>0.91</v>
      </c>
      <c r="U7" s="81">
        <v>1</v>
      </c>
      <c r="V7" s="81"/>
      <c r="W7" s="81"/>
    </row>
    <row r="8" spans="1:23" ht="41.25" customHeight="1">
      <c r="A8" s="338">
        <v>9</v>
      </c>
      <c r="B8" s="357" t="s">
        <v>84</v>
      </c>
      <c r="C8" s="354"/>
      <c r="D8" s="360" t="s">
        <v>227</v>
      </c>
      <c r="E8" s="64" t="s">
        <v>228</v>
      </c>
      <c r="F8" s="65" t="s">
        <v>195</v>
      </c>
      <c r="G8" s="65" t="s">
        <v>204</v>
      </c>
      <c r="H8" s="65" t="s">
        <v>204</v>
      </c>
      <c r="I8" s="65" t="s">
        <v>197</v>
      </c>
      <c r="J8" s="65" t="s">
        <v>198</v>
      </c>
      <c r="K8" s="88" t="s">
        <v>84</v>
      </c>
      <c r="L8" s="269">
        <v>0.072</v>
      </c>
      <c r="M8" s="269">
        <v>0.086</v>
      </c>
      <c r="N8" s="269">
        <v>0.108</v>
      </c>
      <c r="O8" s="269">
        <v>0.044</v>
      </c>
      <c r="P8" s="269">
        <v>0.063</v>
      </c>
      <c r="Q8" s="269">
        <v>0.111</v>
      </c>
      <c r="R8" s="269">
        <v>0.06</v>
      </c>
      <c r="S8" s="269">
        <v>0.08</v>
      </c>
      <c r="T8" s="269">
        <v>0.05</v>
      </c>
      <c r="U8" s="269">
        <v>0.05</v>
      </c>
      <c r="V8" s="123"/>
      <c r="W8" s="123"/>
    </row>
    <row r="9" spans="1:23" ht="41.25" customHeight="1">
      <c r="A9" s="353"/>
      <c r="B9" s="358"/>
      <c r="C9" s="355"/>
      <c r="D9" s="352"/>
      <c r="E9" s="37" t="s">
        <v>230</v>
      </c>
      <c r="F9" s="38" t="s">
        <v>195</v>
      </c>
      <c r="G9" s="38" t="s">
        <v>204</v>
      </c>
      <c r="H9" s="38" t="s">
        <v>204</v>
      </c>
      <c r="I9" s="38" t="s">
        <v>197</v>
      </c>
      <c r="J9" s="38" t="s">
        <v>198</v>
      </c>
      <c r="K9" s="82" t="s">
        <v>84</v>
      </c>
      <c r="L9" s="80">
        <v>0.05</v>
      </c>
      <c r="M9" s="80">
        <v>0.087</v>
      </c>
      <c r="N9" s="80">
        <v>0.329</v>
      </c>
      <c r="O9" s="80">
        <v>0.031</v>
      </c>
      <c r="P9" s="80">
        <v>0.264</v>
      </c>
      <c r="Q9" s="80">
        <v>0.069</v>
      </c>
      <c r="R9" s="80">
        <v>0.06</v>
      </c>
      <c r="S9" s="80">
        <v>0.04</v>
      </c>
      <c r="T9" s="80">
        <v>0.01</v>
      </c>
      <c r="U9" s="80">
        <v>0.02</v>
      </c>
      <c r="V9" s="80"/>
      <c r="W9" s="80"/>
    </row>
    <row r="10" spans="1:23" ht="41.25" customHeight="1">
      <c r="A10" s="353"/>
      <c r="B10" s="358"/>
      <c r="C10" s="355"/>
      <c r="D10" s="352" t="s">
        <v>231</v>
      </c>
      <c r="E10" s="37" t="s">
        <v>232</v>
      </c>
      <c r="F10" s="38" t="s">
        <v>195</v>
      </c>
      <c r="G10" s="38" t="s">
        <v>204</v>
      </c>
      <c r="H10" s="38" t="s">
        <v>204</v>
      </c>
      <c r="I10" s="38" t="s">
        <v>197</v>
      </c>
      <c r="J10" s="38" t="s">
        <v>198</v>
      </c>
      <c r="K10" s="82" t="s">
        <v>84</v>
      </c>
      <c r="L10" s="85">
        <v>0.038</v>
      </c>
      <c r="M10" s="85">
        <v>0.055</v>
      </c>
      <c r="N10" s="85">
        <v>0.078</v>
      </c>
      <c r="O10" s="85">
        <v>0.078</v>
      </c>
      <c r="P10" s="85">
        <v>0.078</v>
      </c>
      <c r="Q10" s="85">
        <v>0.078</v>
      </c>
      <c r="R10" s="85">
        <v>0.06</v>
      </c>
      <c r="S10" s="85">
        <v>0.07</v>
      </c>
      <c r="T10" s="85">
        <v>0.06</v>
      </c>
      <c r="U10" s="85">
        <v>0.08</v>
      </c>
      <c r="V10" s="85"/>
      <c r="W10" s="85"/>
    </row>
    <row r="11" spans="1:23" ht="41.25" customHeight="1">
      <c r="A11" s="353"/>
      <c r="B11" s="358"/>
      <c r="C11" s="355"/>
      <c r="D11" s="352"/>
      <c r="E11" s="37" t="s">
        <v>233</v>
      </c>
      <c r="F11" s="38" t="s">
        <v>195</v>
      </c>
      <c r="G11" s="38" t="s">
        <v>204</v>
      </c>
      <c r="H11" s="38" t="s">
        <v>204</v>
      </c>
      <c r="I11" s="38" t="s">
        <v>197</v>
      </c>
      <c r="J11" s="38" t="s">
        <v>198</v>
      </c>
      <c r="K11" s="82" t="s">
        <v>84</v>
      </c>
      <c r="L11" s="85">
        <v>0</v>
      </c>
      <c r="M11" s="85">
        <v>0.002</v>
      </c>
      <c r="N11" s="85">
        <v>0.012</v>
      </c>
      <c r="O11" s="85">
        <v>0.012</v>
      </c>
      <c r="P11" s="85">
        <v>0.012</v>
      </c>
      <c r="Q11" s="85">
        <v>0.012</v>
      </c>
      <c r="R11" s="85">
        <v>0.11</v>
      </c>
      <c r="S11" s="85">
        <v>0.13</v>
      </c>
      <c r="T11" s="85">
        <v>0.08</v>
      </c>
      <c r="U11" s="85">
        <v>0.1</v>
      </c>
      <c r="V11" s="85"/>
      <c r="W11" s="85"/>
    </row>
    <row r="12" spans="1:23" ht="41.25" customHeight="1">
      <c r="A12" s="353"/>
      <c r="B12" s="358"/>
      <c r="C12" s="355"/>
      <c r="D12" s="352" t="s">
        <v>234</v>
      </c>
      <c r="E12" s="37" t="s">
        <v>235</v>
      </c>
      <c r="F12" s="38" t="s">
        <v>195</v>
      </c>
      <c r="G12" s="38" t="s">
        <v>204</v>
      </c>
      <c r="H12" s="38" t="s">
        <v>204</v>
      </c>
      <c r="I12" s="38" t="s">
        <v>197</v>
      </c>
      <c r="J12" s="38" t="s">
        <v>198</v>
      </c>
      <c r="K12" s="82" t="s">
        <v>84</v>
      </c>
      <c r="L12" s="90">
        <v>0.46</v>
      </c>
      <c r="M12" s="90">
        <v>0.67</v>
      </c>
      <c r="N12" s="90">
        <v>0.93</v>
      </c>
      <c r="O12" s="90">
        <v>0.91</v>
      </c>
      <c r="P12" s="90">
        <v>0.86</v>
      </c>
      <c r="Q12" s="90">
        <v>0.98</v>
      </c>
      <c r="R12" s="90">
        <v>0.96</v>
      </c>
      <c r="S12" s="90">
        <v>0.99</v>
      </c>
      <c r="T12" s="90">
        <v>0.98</v>
      </c>
      <c r="U12" s="90">
        <v>1</v>
      </c>
      <c r="V12" s="85"/>
      <c r="W12" s="85"/>
    </row>
    <row r="13" spans="1:23" ht="41.25" customHeight="1">
      <c r="A13" s="353"/>
      <c r="B13" s="358"/>
      <c r="C13" s="355"/>
      <c r="D13" s="352"/>
      <c r="E13" s="37" t="s">
        <v>260</v>
      </c>
      <c r="F13" s="38" t="s">
        <v>195</v>
      </c>
      <c r="G13" s="38" t="s">
        <v>204</v>
      </c>
      <c r="H13" s="38" t="s">
        <v>204</v>
      </c>
      <c r="I13" s="38" t="s">
        <v>197</v>
      </c>
      <c r="J13" s="38" t="s">
        <v>198</v>
      </c>
      <c r="K13" s="82" t="s">
        <v>84</v>
      </c>
      <c r="L13" s="90">
        <v>1</v>
      </c>
      <c r="M13" s="90">
        <v>0.493</v>
      </c>
      <c r="N13" s="90">
        <v>0.152</v>
      </c>
      <c r="O13" s="90">
        <v>0.8</v>
      </c>
      <c r="P13" s="90">
        <v>0.9</v>
      </c>
      <c r="Q13" s="90">
        <v>0.9</v>
      </c>
      <c r="R13" s="90">
        <v>1</v>
      </c>
      <c r="S13" s="90">
        <v>1</v>
      </c>
      <c r="T13" s="90">
        <v>1</v>
      </c>
      <c r="U13" s="90">
        <v>1</v>
      </c>
      <c r="V13" s="85"/>
      <c r="W13" s="85"/>
    </row>
    <row r="14" spans="1:23" ht="41.25" customHeight="1">
      <c r="A14" s="353"/>
      <c r="B14" s="358"/>
      <c r="C14" s="355"/>
      <c r="D14" s="37" t="s">
        <v>236</v>
      </c>
      <c r="E14" s="37" t="s">
        <v>279</v>
      </c>
      <c r="F14" s="38" t="s">
        <v>195</v>
      </c>
      <c r="G14" s="38" t="s">
        <v>204</v>
      </c>
      <c r="H14" s="38" t="s">
        <v>204</v>
      </c>
      <c r="I14" s="38" t="s">
        <v>197</v>
      </c>
      <c r="J14" s="38" t="s">
        <v>198</v>
      </c>
      <c r="K14" s="82" t="s">
        <v>84</v>
      </c>
      <c r="L14" s="90">
        <v>0</v>
      </c>
      <c r="M14" s="90">
        <v>0</v>
      </c>
      <c r="N14" s="90">
        <v>1</v>
      </c>
      <c r="O14" s="90">
        <v>1</v>
      </c>
      <c r="P14" s="90">
        <v>1</v>
      </c>
      <c r="Q14" s="90">
        <v>1</v>
      </c>
      <c r="R14" s="90">
        <v>1</v>
      </c>
      <c r="S14" s="90">
        <v>1</v>
      </c>
      <c r="T14" s="90">
        <v>1</v>
      </c>
      <c r="U14" s="90">
        <v>1</v>
      </c>
      <c r="V14" s="85"/>
      <c r="W14" s="85"/>
    </row>
    <row r="15" spans="1:23" ht="41.25" customHeight="1" thickBot="1">
      <c r="A15" s="339"/>
      <c r="B15" s="359"/>
      <c r="C15" s="356"/>
      <c r="D15" s="43" t="s">
        <v>240</v>
      </c>
      <c r="E15" s="43" t="s">
        <v>278</v>
      </c>
      <c r="F15" s="44" t="s">
        <v>195</v>
      </c>
      <c r="G15" s="44" t="s">
        <v>204</v>
      </c>
      <c r="H15" s="44" t="s">
        <v>204</v>
      </c>
      <c r="I15" s="44" t="s">
        <v>197</v>
      </c>
      <c r="J15" s="44" t="s">
        <v>216</v>
      </c>
      <c r="K15" s="89" t="s">
        <v>241</v>
      </c>
      <c r="L15" s="124">
        <v>3</v>
      </c>
      <c r="M15" s="124">
        <v>-1</v>
      </c>
      <c r="N15" s="124">
        <v>-3</v>
      </c>
      <c r="O15" s="124">
        <v>3</v>
      </c>
      <c r="P15" s="124">
        <v>6</v>
      </c>
      <c r="Q15" s="124">
        <v>5</v>
      </c>
      <c r="R15" s="124">
        <v>8</v>
      </c>
      <c r="S15" s="124">
        <v>7</v>
      </c>
      <c r="T15" s="124">
        <v>6</v>
      </c>
      <c r="U15" s="124"/>
      <c r="V15" s="124"/>
      <c r="W15" s="124"/>
    </row>
    <row r="16" spans="1:23" ht="41.25" customHeight="1">
      <c r="A16" s="338">
        <v>10</v>
      </c>
      <c r="B16" s="360" t="s">
        <v>157</v>
      </c>
      <c r="C16" s="342" t="s">
        <v>158</v>
      </c>
      <c r="D16" s="64" t="s">
        <v>159</v>
      </c>
      <c r="E16" s="64" t="s">
        <v>242</v>
      </c>
      <c r="F16" s="65" t="s">
        <v>195</v>
      </c>
      <c r="G16" s="65" t="s">
        <v>204</v>
      </c>
      <c r="H16" s="65" t="s">
        <v>204</v>
      </c>
      <c r="I16" s="65" t="s">
        <v>211</v>
      </c>
      <c r="J16" s="65" t="s">
        <v>198</v>
      </c>
      <c r="K16" s="120" t="s">
        <v>129</v>
      </c>
      <c r="L16" s="116">
        <v>0.93</v>
      </c>
      <c r="M16" s="116">
        <v>0.98</v>
      </c>
      <c r="N16" s="116">
        <v>0.99</v>
      </c>
      <c r="O16" s="116">
        <v>0.98</v>
      </c>
      <c r="P16" s="116">
        <v>0.99</v>
      </c>
      <c r="Q16" s="116">
        <v>0.97</v>
      </c>
      <c r="R16" s="116">
        <v>0.99</v>
      </c>
      <c r="S16" s="116">
        <v>0.98</v>
      </c>
      <c r="T16" s="116">
        <v>0.97</v>
      </c>
      <c r="U16" s="116"/>
      <c r="V16" s="116"/>
      <c r="W16" s="116"/>
    </row>
    <row r="17" spans="1:23" ht="41.25" customHeight="1" thickBot="1">
      <c r="A17" s="339"/>
      <c r="B17" s="364"/>
      <c r="C17" s="343"/>
      <c r="D17" s="43" t="s">
        <v>162</v>
      </c>
      <c r="E17" s="43" t="s">
        <v>243</v>
      </c>
      <c r="F17" s="44" t="s">
        <v>195</v>
      </c>
      <c r="G17" s="44" t="s">
        <v>204</v>
      </c>
      <c r="H17" s="44" t="s">
        <v>204</v>
      </c>
      <c r="I17" s="44" t="s">
        <v>211</v>
      </c>
      <c r="J17" s="44" t="s">
        <v>216</v>
      </c>
      <c r="K17" s="83" t="s">
        <v>129</v>
      </c>
      <c r="L17" s="125">
        <v>2</v>
      </c>
      <c r="M17" s="125">
        <v>3</v>
      </c>
      <c r="N17" s="125">
        <v>3</v>
      </c>
      <c r="O17" s="125">
        <v>3</v>
      </c>
      <c r="P17" s="125">
        <v>3</v>
      </c>
      <c r="Q17" s="125">
        <v>3</v>
      </c>
      <c r="R17" s="125">
        <v>3</v>
      </c>
      <c r="S17" s="125">
        <v>5</v>
      </c>
      <c r="T17" s="125">
        <v>3</v>
      </c>
      <c r="U17" s="125"/>
      <c r="V17" s="125"/>
      <c r="W17" s="125"/>
    </row>
    <row r="18" spans="1:23" ht="41.25" customHeight="1">
      <c r="A18" s="361">
        <v>11</v>
      </c>
      <c r="B18" s="367" t="s">
        <v>129</v>
      </c>
      <c r="C18" s="77" t="s">
        <v>130</v>
      </c>
      <c r="D18" s="64" t="s">
        <v>246</v>
      </c>
      <c r="E18" s="64" t="s">
        <v>247</v>
      </c>
      <c r="F18" s="65" t="s">
        <v>195</v>
      </c>
      <c r="G18" s="65" t="s">
        <v>204</v>
      </c>
      <c r="H18" s="65" t="s">
        <v>204</v>
      </c>
      <c r="I18" s="65" t="s">
        <v>211</v>
      </c>
      <c r="J18" s="65" t="s">
        <v>261</v>
      </c>
      <c r="K18" s="120" t="s">
        <v>129</v>
      </c>
      <c r="L18" s="116">
        <v>0.75</v>
      </c>
      <c r="M18" s="116">
        <v>0.75</v>
      </c>
      <c r="N18" s="116">
        <v>0.75</v>
      </c>
      <c r="O18" s="116">
        <v>0.75</v>
      </c>
      <c r="P18" s="116">
        <v>0.75</v>
      </c>
      <c r="Q18" s="116">
        <v>0.75</v>
      </c>
      <c r="R18" s="116">
        <v>0.8</v>
      </c>
      <c r="S18" s="116">
        <v>0.8</v>
      </c>
      <c r="T18" s="116">
        <v>0.8</v>
      </c>
      <c r="U18" s="116">
        <v>0.8</v>
      </c>
      <c r="V18" s="116"/>
      <c r="W18" s="116"/>
    </row>
    <row r="19" spans="1:23" ht="41.25" customHeight="1" thickBot="1">
      <c r="A19" s="362"/>
      <c r="B19" s="368"/>
      <c r="C19" s="51" t="s">
        <v>130</v>
      </c>
      <c r="D19" s="43" t="s">
        <v>248</v>
      </c>
      <c r="E19" s="43" t="s">
        <v>249</v>
      </c>
      <c r="F19" s="44" t="s">
        <v>195</v>
      </c>
      <c r="G19" s="44" t="s">
        <v>204</v>
      </c>
      <c r="H19" s="44" t="s">
        <v>204</v>
      </c>
      <c r="I19" s="44" t="s">
        <v>211</v>
      </c>
      <c r="J19" s="44" t="s">
        <v>216</v>
      </c>
      <c r="K19" s="83" t="s">
        <v>129</v>
      </c>
      <c r="L19" s="125">
        <v>2</v>
      </c>
      <c r="M19" s="125">
        <v>3</v>
      </c>
      <c r="N19" s="125">
        <v>3</v>
      </c>
      <c r="O19" s="125">
        <v>3</v>
      </c>
      <c r="P19" s="125">
        <v>2.5</v>
      </c>
      <c r="Q19" s="125">
        <v>3</v>
      </c>
      <c r="R19" s="125">
        <v>3</v>
      </c>
      <c r="S19" s="125">
        <v>3</v>
      </c>
      <c r="T19" s="125">
        <v>3</v>
      </c>
      <c r="U19" s="125">
        <v>3</v>
      </c>
      <c r="V19" s="125"/>
      <c r="W19" s="125"/>
    </row>
    <row r="20" spans="1:23" ht="41.25" customHeight="1">
      <c r="A20" s="365">
        <v>12</v>
      </c>
      <c r="B20" s="363" t="s">
        <v>280</v>
      </c>
      <c r="C20" s="363" t="s">
        <v>116</v>
      </c>
      <c r="D20" s="41" t="s">
        <v>251</v>
      </c>
      <c r="E20" s="41" t="s">
        <v>252</v>
      </c>
      <c r="F20" s="47" t="s">
        <v>195</v>
      </c>
      <c r="G20" s="47" t="s">
        <v>204</v>
      </c>
      <c r="H20" s="47" t="s">
        <v>204</v>
      </c>
      <c r="I20" s="126"/>
      <c r="J20" s="47" t="s">
        <v>198</v>
      </c>
      <c r="K20" s="121" t="s">
        <v>115</v>
      </c>
      <c r="L20" s="122">
        <v>1</v>
      </c>
      <c r="M20" s="122">
        <v>1</v>
      </c>
      <c r="N20" s="122">
        <v>1</v>
      </c>
      <c r="O20" s="122">
        <v>1</v>
      </c>
      <c r="P20" s="122">
        <v>1</v>
      </c>
      <c r="Q20" s="122">
        <v>1</v>
      </c>
      <c r="R20" s="122">
        <v>1</v>
      </c>
      <c r="S20" s="122">
        <v>1</v>
      </c>
      <c r="T20" s="122">
        <v>1</v>
      </c>
      <c r="U20" s="122">
        <v>1</v>
      </c>
      <c r="V20" s="122"/>
      <c r="W20" s="122"/>
    </row>
    <row r="21" spans="1:23" ht="41.25" customHeight="1" thickBot="1">
      <c r="A21" s="366"/>
      <c r="B21" s="359"/>
      <c r="C21" s="359"/>
      <c r="D21" s="43" t="s">
        <v>186</v>
      </c>
      <c r="E21" s="43" t="s">
        <v>125</v>
      </c>
      <c r="F21" s="44" t="s">
        <v>195</v>
      </c>
      <c r="G21" s="44" t="s">
        <v>204</v>
      </c>
      <c r="H21" s="44" t="s">
        <v>204</v>
      </c>
      <c r="I21" s="45"/>
      <c r="J21" s="44" t="s">
        <v>198</v>
      </c>
      <c r="K21" s="83" t="s">
        <v>115</v>
      </c>
      <c r="L21" s="86">
        <v>1</v>
      </c>
      <c r="M21" s="86">
        <v>1</v>
      </c>
      <c r="N21" s="86">
        <v>0.71</v>
      </c>
      <c r="O21" s="86">
        <v>0.83</v>
      </c>
      <c r="P21" s="86">
        <v>0.8</v>
      </c>
      <c r="Q21" s="86">
        <v>0.71</v>
      </c>
      <c r="R21" s="86">
        <v>0.83</v>
      </c>
      <c r="S21" s="86">
        <v>0.75</v>
      </c>
      <c r="T21" s="86">
        <v>0.89</v>
      </c>
      <c r="U21" s="86">
        <v>1</v>
      </c>
      <c r="V21" s="86"/>
      <c r="W21" s="86"/>
    </row>
  </sheetData>
  <sheetProtection/>
  <mergeCells count="24">
    <mergeCell ref="A18:A19"/>
    <mergeCell ref="C20:C21"/>
    <mergeCell ref="B20:B21"/>
    <mergeCell ref="B16:B17"/>
    <mergeCell ref="C16:C17"/>
    <mergeCell ref="A20:A21"/>
    <mergeCell ref="A16:A17"/>
    <mergeCell ref="B18:B19"/>
    <mergeCell ref="D12:D13"/>
    <mergeCell ref="A8:A15"/>
    <mergeCell ref="C8:C15"/>
    <mergeCell ref="B8:B15"/>
    <mergeCell ref="D8:D9"/>
    <mergeCell ref="D10:D11"/>
    <mergeCell ref="A1:B1"/>
    <mergeCell ref="A2:K2"/>
    <mergeCell ref="I3:K3"/>
    <mergeCell ref="A3:F3"/>
    <mergeCell ref="C1:W1"/>
    <mergeCell ref="A6:A7"/>
    <mergeCell ref="B6:B7"/>
    <mergeCell ref="C6:C7"/>
    <mergeCell ref="G3:H3"/>
    <mergeCell ref="L2:W3"/>
  </mergeCells>
  <conditionalFormatting sqref="N5:W5">
    <cfRule type="cellIs" priority="40" dxfId="18" operator="between" stopIfTrue="1">
      <formula>1</formula>
      <formula>5</formula>
    </cfRule>
    <cfRule type="cellIs" priority="41" dxfId="1" operator="between" stopIfTrue="1">
      <formula>6</formula>
      <formula>10</formula>
    </cfRule>
    <cfRule type="cellIs" priority="42" dxfId="0" operator="between" stopIfTrue="1">
      <formula>11</formula>
      <formula>120</formula>
    </cfRule>
  </conditionalFormatting>
  <conditionalFormatting sqref="L18:W18 L8:W14 L16:W16 L20:W20">
    <cfRule type="cellIs" priority="10" dxfId="34" operator="between" stopIfTrue="1">
      <formula>0.81</formula>
      <formula>1</formula>
    </cfRule>
    <cfRule type="cellIs" priority="11" dxfId="35" operator="between" stopIfTrue="1">
      <formula>0.61</formula>
      <formula>0.8</formula>
    </cfRule>
    <cfRule type="cellIs" priority="12" dxfId="36" operator="between" stopIfTrue="1">
      <formula>0</formula>
      <formula>0.6</formula>
    </cfRule>
  </conditionalFormatting>
  <conditionalFormatting sqref="L15:W15">
    <cfRule type="cellIs" priority="19" dxfId="34" operator="between" stopIfTrue="1">
      <formula>1</formula>
      <formula>15</formula>
    </cfRule>
    <cfRule type="cellIs" priority="20" dxfId="35" operator="between" stopIfTrue="1">
      <formula>16</formula>
      <formula>18</formula>
    </cfRule>
    <cfRule type="cellIs" priority="21" dxfId="36" operator="between" stopIfTrue="1">
      <formula>19</formula>
      <formula>30</formula>
    </cfRule>
  </conditionalFormatting>
  <conditionalFormatting sqref="L17:W17">
    <cfRule type="cellIs" priority="13" dxfId="36" operator="between" stopIfTrue="1">
      <formula>11</formula>
      <formula>15</formula>
    </cfRule>
    <cfRule type="cellIs" priority="14" dxfId="35" operator="between" stopIfTrue="1">
      <formula>4</formula>
      <formula>10</formula>
    </cfRule>
    <cfRule type="cellIs" priority="15" dxfId="34" operator="between" stopIfTrue="1">
      <formula>1</formula>
      <formula>3</formula>
    </cfRule>
  </conditionalFormatting>
  <conditionalFormatting sqref="L19:W19">
    <cfRule type="cellIs" priority="7" dxfId="36" operator="between" stopIfTrue="1">
      <formula>4</formula>
      <formula>30</formula>
    </cfRule>
    <cfRule type="cellIs" priority="8" dxfId="35" operator="between" stopIfTrue="1">
      <formula>2.1</formula>
      <formula>3</formula>
    </cfRule>
    <cfRule type="cellIs" priority="9" dxfId="34" operator="between" stopIfTrue="1">
      <formula>1</formula>
      <formula>2</formula>
    </cfRule>
  </conditionalFormatting>
  <conditionalFormatting sqref="L21:W21">
    <cfRule type="cellIs" priority="1" dxfId="34" operator="between" stopIfTrue="1">
      <formula>0.81</formula>
      <formula>1</formula>
    </cfRule>
    <cfRule type="cellIs" priority="2" dxfId="35" operator="between" stopIfTrue="1">
      <formula>0.61</formula>
      <formula>0.8</formula>
    </cfRule>
    <cfRule type="cellIs" priority="3" dxfId="36" operator="between" stopIfTrue="1">
      <formula>0</formula>
      <formula>0.6</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O25"/>
  <sheetViews>
    <sheetView tabSelected="1" zoomScale="70" zoomScaleNormal="70" zoomScalePageLayoutView="0" workbookViewId="0" topLeftCell="D1">
      <selection activeCell="A3" sqref="A3:F3"/>
    </sheetView>
  </sheetViews>
  <sheetFormatPr defaultColWidth="11.421875" defaultRowHeight="15"/>
  <cols>
    <col min="1" max="1" width="5.7109375" style="0" customWidth="1"/>
    <col min="2" max="2" width="30.7109375" style="0" customWidth="1"/>
    <col min="3" max="3" width="60.7109375" style="0" customWidth="1"/>
    <col min="4" max="4" width="29.421875" style="0" customWidth="1"/>
    <col min="5" max="5" width="44.421875" style="0" customWidth="1"/>
    <col min="6" max="6" width="16.57421875" style="0" customWidth="1"/>
    <col min="7" max="7" width="14.421875" style="0" customWidth="1"/>
    <col min="8" max="8" width="14.7109375" style="0" customWidth="1"/>
    <col min="9" max="9" width="13.28125" style="0" customWidth="1"/>
    <col min="10" max="10" width="12.7109375" style="0" customWidth="1"/>
    <col min="11" max="11" width="26.7109375" style="0" customWidth="1"/>
    <col min="12" max="12" width="14.57421875" style="0" customWidth="1"/>
    <col min="13" max="13" width="14.421875" style="0" customWidth="1"/>
    <col min="14" max="14" width="13.57421875" style="0" customWidth="1"/>
    <col min="15" max="15" width="13.8515625" style="0" customWidth="1"/>
  </cols>
  <sheetData>
    <row r="1" spans="1:15" ht="81" customHeight="1" thickBot="1">
      <c r="A1" s="373"/>
      <c r="B1" s="374"/>
      <c r="C1" s="336" t="s">
        <v>267</v>
      </c>
      <c r="D1" s="337"/>
      <c r="E1" s="337"/>
      <c r="F1" s="337"/>
      <c r="G1" s="337"/>
      <c r="H1" s="337"/>
      <c r="I1" s="337"/>
      <c r="J1" s="337"/>
      <c r="K1" s="337"/>
      <c r="L1" s="337"/>
      <c r="M1" s="337"/>
      <c r="N1" s="337"/>
      <c r="O1" s="337"/>
    </row>
    <row r="2" spans="1:15" ht="21" customHeight="1" thickBot="1">
      <c r="A2" s="331"/>
      <c r="B2" s="331"/>
      <c r="C2" s="331"/>
      <c r="D2" s="331"/>
      <c r="E2" s="331"/>
      <c r="F2" s="331"/>
      <c r="G2" s="331"/>
      <c r="H2" s="331"/>
      <c r="I2" s="331"/>
      <c r="J2" s="331"/>
      <c r="K2" s="383"/>
      <c r="L2" s="375" t="s">
        <v>298</v>
      </c>
      <c r="M2" s="376"/>
      <c r="N2" s="376"/>
      <c r="O2" s="377"/>
    </row>
    <row r="3" spans="1:15" ht="16.5" thickBot="1">
      <c r="A3" s="334"/>
      <c r="B3" s="334"/>
      <c r="C3" s="334"/>
      <c r="D3" s="334"/>
      <c r="E3" s="334"/>
      <c r="F3" s="335"/>
      <c r="G3" s="289" t="s">
        <v>304</v>
      </c>
      <c r="H3" s="372"/>
      <c r="I3" s="333"/>
      <c r="J3" s="381"/>
      <c r="K3" s="382"/>
      <c r="L3" s="378"/>
      <c r="M3" s="379"/>
      <c r="N3" s="379"/>
      <c r="O3" s="380"/>
    </row>
    <row r="4" spans="1:15" ht="32.25" thickBot="1">
      <c r="A4" s="48" t="s">
        <v>262</v>
      </c>
      <c r="B4" s="49" t="s">
        <v>45</v>
      </c>
      <c r="C4" s="50" t="s">
        <v>189</v>
      </c>
      <c r="D4" s="50" t="s">
        <v>48</v>
      </c>
      <c r="E4" s="50" t="s">
        <v>190</v>
      </c>
      <c r="F4" s="50" t="s">
        <v>264</v>
      </c>
      <c r="G4" s="50" t="s">
        <v>308</v>
      </c>
      <c r="H4" s="50" t="s">
        <v>309</v>
      </c>
      <c r="I4" s="50" t="s">
        <v>191</v>
      </c>
      <c r="J4" s="50" t="s">
        <v>192</v>
      </c>
      <c r="K4" s="58" t="s">
        <v>193</v>
      </c>
      <c r="L4" s="59" t="s">
        <v>293</v>
      </c>
      <c r="M4" s="50" t="s">
        <v>291</v>
      </c>
      <c r="N4" s="50" t="s">
        <v>291</v>
      </c>
      <c r="O4" s="60" t="s">
        <v>292</v>
      </c>
    </row>
    <row r="5" spans="1:15" ht="41.25" customHeight="1" thickBot="1">
      <c r="A5" s="71">
        <v>1</v>
      </c>
      <c r="B5" s="72" t="s">
        <v>66</v>
      </c>
      <c r="C5" s="73" t="s">
        <v>67</v>
      </c>
      <c r="D5" s="72" t="s">
        <v>68</v>
      </c>
      <c r="E5" s="72" t="s">
        <v>194</v>
      </c>
      <c r="F5" s="74" t="s">
        <v>195</v>
      </c>
      <c r="G5" s="74" t="s">
        <v>196</v>
      </c>
      <c r="H5" s="74" t="s">
        <v>196</v>
      </c>
      <c r="I5" s="74" t="s">
        <v>197</v>
      </c>
      <c r="J5" s="74" t="s">
        <v>198</v>
      </c>
      <c r="K5" s="111" t="s">
        <v>199</v>
      </c>
      <c r="L5" s="112">
        <v>0.25</v>
      </c>
      <c r="M5" s="112">
        <v>0.5</v>
      </c>
      <c r="N5" s="112">
        <v>0.72</v>
      </c>
      <c r="O5" s="112"/>
    </row>
    <row r="6" spans="1:15" ht="41.25" customHeight="1" thickBot="1">
      <c r="A6" s="67">
        <v>2</v>
      </c>
      <c r="B6" s="68" t="s">
        <v>164</v>
      </c>
      <c r="C6" s="69" t="s">
        <v>165</v>
      </c>
      <c r="D6" s="68" t="s">
        <v>206</v>
      </c>
      <c r="E6" s="68" t="s">
        <v>170</v>
      </c>
      <c r="F6" s="70" t="s">
        <v>207</v>
      </c>
      <c r="G6" s="70" t="s">
        <v>196</v>
      </c>
      <c r="H6" s="70" t="s">
        <v>196</v>
      </c>
      <c r="I6" s="70" t="s">
        <v>197</v>
      </c>
      <c r="J6" s="70" t="s">
        <v>198</v>
      </c>
      <c r="K6" s="108" t="s">
        <v>205</v>
      </c>
      <c r="L6" s="109">
        <v>0.95</v>
      </c>
      <c r="M6" s="109">
        <v>1</v>
      </c>
      <c r="N6" s="109">
        <v>1</v>
      </c>
      <c r="O6" s="109"/>
    </row>
    <row r="7" spans="1:15" ht="41.25" customHeight="1" thickBot="1">
      <c r="A7" s="71">
        <v>3</v>
      </c>
      <c r="B7" s="72" t="s">
        <v>72</v>
      </c>
      <c r="C7" s="73" t="s">
        <v>73</v>
      </c>
      <c r="D7" s="72" t="s">
        <v>74</v>
      </c>
      <c r="E7" s="72" t="s">
        <v>75</v>
      </c>
      <c r="F7" s="74" t="s">
        <v>195</v>
      </c>
      <c r="G7" s="74" t="s">
        <v>196</v>
      </c>
      <c r="H7" s="74" t="s">
        <v>196</v>
      </c>
      <c r="I7" s="74" t="s">
        <v>197</v>
      </c>
      <c r="J7" s="74" t="s">
        <v>198</v>
      </c>
      <c r="K7" s="117" t="s">
        <v>199</v>
      </c>
      <c r="L7" s="112">
        <v>0</v>
      </c>
      <c r="M7" s="112">
        <v>0.74</v>
      </c>
      <c r="N7" s="112">
        <v>0.1</v>
      </c>
      <c r="O7" s="112"/>
    </row>
    <row r="8" spans="1:15" ht="41.25" customHeight="1" thickBot="1">
      <c r="A8" s="67">
        <v>4</v>
      </c>
      <c r="B8" s="68" t="s">
        <v>76</v>
      </c>
      <c r="C8" s="69" t="s">
        <v>77</v>
      </c>
      <c r="D8" s="68" t="s">
        <v>208</v>
      </c>
      <c r="E8" s="68" t="s">
        <v>79</v>
      </c>
      <c r="F8" s="70" t="s">
        <v>195</v>
      </c>
      <c r="G8" s="70" t="s">
        <v>196</v>
      </c>
      <c r="H8" s="70" t="s">
        <v>196</v>
      </c>
      <c r="I8" s="70" t="s">
        <v>197</v>
      </c>
      <c r="J8" s="70" t="s">
        <v>198</v>
      </c>
      <c r="K8" s="118" t="s">
        <v>199</v>
      </c>
      <c r="L8" s="109">
        <v>0.22</v>
      </c>
      <c r="M8" s="109">
        <v>0.75</v>
      </c>
      <c r="N8" s="109">
        <v>1.07</v>
      </c>
      <c r="O8" s="109"/>
    </row>
    <row r="9" spans="1:15" ht="41.25" customHeight="1" thickBot="1">
      <c r="A9" s="71">
        <v>6</v>
      </c>
      <c r="B9" s="72" t="s">
        <v>92</v>
      </c>
      <c r="C9" s="73" t="s">
        <v>93</v>
      </c>
      <c r="D9" s="72" t="s">
        <v>340</v>
      </c>
      <c r="E9" s="72" t="s">
        <v>341</v>
      </c>
      <c r="F9" s="74" t="s">
        <v>195</v>
      </c>
      <c r="G9" s="74" t="s">
        <v>196</v>
      </c>
      <c r="H9" s="74" t="s">
        <v>196</v>
      </c>
      <c r="I9" s="74"/>
      <c r="J9" s="74" t="s">
        <v>198</v>
      </c>
      <c r="K9" s="117" t="s">
        <v>92</v>
      </c>
      <c r="L9" s="112">
        <v>1</v>
      </c>
      <c r="M9" s="112">
        <v>1</v>
      </c>
      <c r="N9" s="112">
        <v>1</v>
      </c>
      <c r="O9" s="112"/>
    </row>
    <row r="10" spans="1:15" ht="41.25" customHeight="1">
      <c r="A10" s="361">
        <v>7</v>
      </c>
      <c r="B10" s="367" t="s">
        <v>97</v>
      </c>
      <c r="C10" s="370" t="s">
        <v>98</v>
      </c>
      <c r="D10" s="64" t="s">
        <v>306</v>
      </c>
      <c r="E10" s="64" t="s">
        <v>307</v>
      </c>
      <c r="F10" s="65" t="s">
        <v>195</v>
      </c>
      <c r="G10" s="65" t="s">
        <v>196</v>
      </c>
      <c r="H10" s="65" t="s">
        <v>196</v>
      </c>
      <c r="I10" s="65" t="s">
        <v>196</v>
      </c>
      <c r="J10" s="65" t="s">
        <v>198</v>
      </c>
      <c r="K10" s="88" t="s">
        <v>97</v>
      </c>
      <c r="L10" s="116">
        <v>0.96</v>
      </c>
      <c r="M10" s="79">
        <v>0.98</v>
      </c>
      <c r="N10" s="79">
        <v>1</v>
      </c>
      <c r="O10" s="79"/>
    </row>
    <row r="11" spans="1:15" ht="41.25" customHeight="1" thickBot="1">
      <c r="A11" s="362"/>
      <c r="B11" s="368"/>
      <c r="C11" s="371"/>
      <c r="D11" s="43" t="s">
        <v>221</v>
      </c>
      <c r="E11" s="43" t="s">
        <v>310</v>
      </c>
      <c r="F11" s="44" t="s">
        <v>195</v>
      </c>
      <c r="G11" s="44" t="s">
        <v>196</v>
      </c>
      <c r="H11" s="43" t="s">
        <v>196</v>
      </c>
      <c r="I11" s="44" t="s">
        <v>197</v>
      </c>
      <c r="J11" s="44" t="s">
        <v>198</v>
      </c>
      <c r="K11" s="89" t="s">
        <v>97</v>
      </c>
      <c r="L11" s="81">
        <v>0.92</v>
      </c>
      <c r="M11" s="81">
        <v>0.89</v>
      </c>
      <c r="N11" s="81">
        <v>0.95</v>
      </c>
      <c r="O11" s="81"/>
    </row>
    <row r="12" spans="1:15" ht="41.25" customHeight="1" thickBot="1">
      <c r="A12" s="71">
        <v>9</v>
      </c>
      <c r="B12" s="72" t="s">
        <v>84</v>
      </c>
      <c r="C12" s="73"/>
      <c r="D12" s="72" t="s">
        <v>237</v>
      </c>
      <c r="E12" s="72" t="s">
        <v>238</v>
      </c>
      <c r="F12" s="74" t="s">
        <v>207</v>
      </c>
      <c r="G12" s="74" t="s">
        <v>196</v>
      </c>
      <c r="H12" s="74" t="s">
        <v>196</v>
      </c>
      <c r="I12" s="74" t="s">
        <v>197</v>
      </c>
      <c r="J12" s="74" t="s">
        <v>371</v>
      </c>
      <c r="K12" s="111" t="s">
        <v>229</v>
      </c>
      <c r="L12" s="267">
        <v>2</v>
      </c>
      <c r="M12" s="267">
        <v>3</v>
      </c>
      <c r="N12" s="267">
        <v>0</v>
      </c>
      <c r="O12" s="112"/>
    </row>
    <row r="14" spans="4:15" ht="108" customHeight="1">
      <c r="D14" s="369" t="s">
        <v>372</v>
      </c>
      <c r="E14" s="369"/>
      <c r="F14" s="369"/>
      <c r="G14" s="369"/>
      <c r="H14" s="369"/>
      <c r="I14" s="369"/>
      <c r="J14" s="369"/>
      <c r="K14" s="369"/>
      <c r="L14" s="369"/>
      <c r="M14" s="369"/>
      <c r="N14" s="369"/>
      <c r="O14" s="369"/>
    </row>
    <row r="15" ht="15">
      <c r="C15" s="75"/>
    </row>
    <row r="18" ht="15">
      <c r="D18" s="4"/>
    </row>
    <row r="19" spans="4:6" ht="15">
      <c r="D19" s="76"/>
      <c r="F19" s="75"/>
    </row>
    <row r="20" spans="4:6" ht="15">
      <c r="D20" s="76"/>
      <c r="F20" s="75"/>
    </row>
    <row r="21" spans="4:6" ht="15">
      <c r="D21" s="76"/>
      <c r="F21" s="75"/>
    </row>
    <row r="22" ht="15">
      <c r="D22" s="76"/>
    </row>
    <row r="23" ht="15">
      <c r="D23" s="76"/>
    </row>
    <row r="24" ht="15">
      <c r="D24" s="76"/>
    </row>
    <row r="25" ht="15">
      <c r="D25" s="76"/>
    </row>
  </sheetData>
  <sheetProtection/>
  <autoFilter ref="A4:L4"/>
  <mergeCells count="11">
    <mergeCell ref="A2:K2"/>
    <mergeCell ref="D14:O14"/>
    <mergeCell ref="C10:C11"/>
    <mergeCell ref="B10:B11"/>
    <mergeCell ref="A10:A11"/>
    <mergeCell ref="G3:H3"/>
    <mergeCell ref="A1:B1"/>
    <mergeCell ref="C1:O1"/>
    <mergeCell ref="L2:O3"/>
    <mergeCell ref="I3:K3"/>
    <mergeCell ref="A3:F3"/>
  </mergeCells>
  <conditionalFormatting sqref="L5:O12">
    <cfRule type="cellIs" priority="32" dxfId="2" operator="between" stopIfTrue="1">
      <formula>0.81</formula>
      <formula>1</formula>
    </cfRule>
    <cfRule type="cellIs" priority="33" dxfId="1" operator="between" stopIfTrue="1">
      <formula>0.61</formula>
      <formula>0.8</formula>
    </cfRule>
    <cfRule type="cellIs" priority="34" dxfId="0" operator="between" stopIfTrue="1">
      <formula>0</formula>
      <formula>0.6</formula>
    </cfRule>
  </conditionalFormatting>
  <conditionalFormatting sqref="C15">
    <cfRule type="timePeriod" priority="7" dxfId="1" stopIfTrue="1" timePeriod="last7Days">
      <formula>AND(TODAY()-FLOOR(C15,1)&lt;=6,FLOOR(C15,1)&lt;=TODAY())</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N5"/>
  <sheetViews>
    <sheetView zoomScale="80" zoomScaleNormal="80" zoomScalePageLayoutView="0" workbookViewId="0" topLeftCell="D1">
      <selection activeCell="M6" sqref="M6"/>
    </sheetView>
  </sheetViews>
  <sheetFormatPr defaultColWidth="11.421875" defaultRowHeight="15"/>
  <cols>
    <col min="1" max="1" width="5.7109375" style="0" customWidth="1"/>
    <col min="2" max="2" width="30.7109375" style="0" customWidth="1"/>
    <col min="3" max="3" width="60.7109375" style="0" customWidth="1"/>
    <col min="4" max="4" width="37.7109375" style="0" customWidth="1"/>
    <col min="5" max="5" width="40.7109375" style="0" customWidth="1"/>
    <col min="6" max="6" width="20.7109375" style="0" customWidth="1"/>
    <col min="7" max="7" width="14.8515625" style="0" customWidth="1"/>
    <col min="8" max="8" width="15.7109375" style="0" customWidth="1"/>
    <col min="9" max="9" width="13.28125" style="0" customWidth="1"/>
    <col min="10" max="10" width="12.7109375" style="0" customWidth="1"/>
    <col min="11" max="11" width="25.7109375" style="0" customWidth="1"/>
    <col min="12" max="12" width="12.7109375" style="0" customWidth="1"/>
  </cols>
  <sheetData>
    <row r="1" spans="1:14" ht="81" customHeight="1" thickBot="1">
      <c r="A1" s="373"/>
      <c r="B1" s="374"/>
      <c r="C1" s="336" t="s">
        <v>265</v>
      </c>
      <c r="D1" s="337"/>
      <c r="E1" s="337"/>
      <c r="F1" s="337"/>
      <c r="G1" s="337"/>
      <c r="H1" s="337"/>
      <c r="I1" s="337"/>
      <c r="J1" s="337"/>
      <c r="K1" s="337"/>
      <c r="L1" s="337"/>
      <c r="M1" s="337"/>
      <c r="N1" s="337"/>
    </row>
    <row r="2" spans="1:14" ht="21" customHeight="1" thickBot="1">
      <c r="A2" s="331"/>
      <c r="B2" s="331"/>
      <c r="C2" s="331"/>
      <c r="D2" s="331"/>
      <c r="E2" s="331"/>
      <c r="F2" s="331"/>
      <c r="G2" s="332"/>
      <c r="H2" s="332"/>
      <c r="I2" s="331"/>
      <c r="J2" s="331"/>
      <c r="K2" s="331"/>
      <c r="L2" s="375" t="s">
        <v>298</v>
      </c>
      <c r="M2" s="376"/>
      <c r="N2" s="377"/>
    </row>
    <row r="3" spans="1:14" ht="16.5" thickBot="1">
      <c r="A3" s="63"/>
      <c r="B3" s="63"/>
      <c r="C3" s="63"/>
      <c r="D3" s="63"/>
      <c r="E3" s="63"/>
      <c r="F3" s="127"/>
      <c r="G3" s="344" t="s">
        <v>304</v>
      </c>
      <c r="H3" s="345"/>
      <c r="I3" s="128"/>
      <c r="J3" s="63"/>
      <c r="K3" s="127"/>
      <c r="L3" s="378"/>
      <c r="M3" s="379"/>
      <c r="N3" s="380"/>
    </row>
    <row r="4" spans="1:14" ht="48" thickBot="1">
      <c r="A4" s="48" t="s">
        <v>262</v>
      </c>
      <c r="B4" s="49" t="s">
        <v>45</v>
      </c>
      <c r="C4" s="50" t="s">
        <v>189</v>
      </c>
      <c r="D4" s="50" t="s">
        <v>48</v>
      </c>
      <c r="E4" s="50" t="s">
        <v>190</v>
      </c>
      <c r="F4" s="50" t="s">
        <v>264</v>
      </c>
      <c r="G4" s="50" t="s">
        <v>308</v>
      </c>
      <c r="H4" s="50" t="s">
        <v>309</v>
      </c>
      <c r="I4" s="50" t="s">
        <v>191</v>
      </c>
      <c r="J4" s="50" t="s">
        <v>192</v>
      </c>
      <c r="K4" s="58" t="s">
        <v>193</v>
      </c>
      <c r="L4" s="59" t="s">
        <v>294</v>
      </c>
      <c r="M4" s="50" t="s">
        <v>295</v>
      </c>
      <c r="N4" s="60" t="s">
        <v>295</v>
      </c>
    </row>
    <row r="5" spans="1:14" ht="40.5" customHeight="1" thickBot="1">
      <c r="A5" s="52">
        <v>13</v>
      </c>
      <c r="B5" s="53" t="s">
        <v>53</v>
      </c>
      <c r="C5" s="54" t="s">
        <v>54</v>
      </c>
      <c r="D5" s="53" t="s">
        <v>152</v>
      </c>
      <c r="E5" s="53" t="s">
        <v>125</v>
      </c>
      <c r="F5" s="55" t="s">
        <v>195</v>
      </c>
      <c r="G5" s="55" t="s">
        <v>255</v>
      </c>
      <c r="H5" s="55" t="s">
        <v>255</v>
      </c>
      <c r="I5" s="55" t="s">
        <v>197</v>
      </c>
      <c r="J5" s="55" t="s">
        <v>198</v>
      </c>
      <c r="K5" s="55" t="s">
        <v>199</v>
      </c>
      <c r="L5" s="87">
        <v>0.83</v>
      </c>
      <c r="M5" s="87">
        <v>0.89</v>
      </c>
      <c r="N5" s="87"/>
    </row>
  </sheetData>
  <sheetProtection/>
  <autoFilter ref="A4:L4"/>
  <mergeCells count="5">
    <mergeCell ref="A1:B1"/>
    <mergeCell ref="A2:K2"/>
    <mergeCell ref="C1:N1"/>
    <mergeCell ref="G3:H3"/>
    <mergeCell ref="L2:N3"/>
  </mergeCells>
  <conditionalFormatting sqref="L5:N5">
    <cfRule type="cellIs" priority="1" dxfId="2" operator="between" stopIfTrue="1">
      <formula>0.81</formula>
      <formula>1</formula>
    </cfRule>
    <cfRule type="cellIs" priority="2" dxfId="1" operator="between" stopIfTrue="1">
      <formula>0.61</formula>
      <formula>0.8</formula>
    </cfRule>
    <cfRule type="cellIs" priority="3" dxfId="0" operator="between" stopIfTrue="1">
      <formula>0</formula>
      <formula>0.6</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M19"/>
  <sheetViews>
    <sheetView zoomScale="80" zoomScaleNormal="80" zoomScalePageLayoutView="0" workbookViewId="0" topLeftCell="A1">
      <selection activeCell="F9" sqref="F9"/>
    </sheetView>
  </sheetViews>
  <sheetFormatPr defaultColWidth="11.421875" defaultRowHeight="15"/>
  <cols>
    <col min="1" max="1" width="5.7109375" style="0" customWidth="1"/>
    <col min="2" max="2" width="30.7109375" style="0" customWidth="1"/>
    <col min="3" max="3" width="60.7109375" style="0" customWidth="1"/>
    <col min="4" max="4" width="30.7109375" style="0" customWidth="1"/>
    <col min="5" max="5" width="55.57421875" style="0" customWidth="1"/>
    <col min="6" max="7" width="20.7109375" style="0" customWidth="1"/>
    <col min="8" max="8" width="22.7109375" style="0" customWidth="1"/>
    <col min="9" max="9" width="13.28125" style="0" customWidth="1"/>
    <col min="10" max="10" width="12.7109375" style="0" customWidth="1"/>
    <col min="11" max="11" width="25.7109375" style="0" customWidth="1"/>
    <col min="12" max="13" width="12.7109375" style="0" customWidth="1"/>
  </cols>
  <sheetData>
    <row r="1" spans="1:13" ht="81" customHeight="1" thickBot="1">
      <c r="A1" s="373"/>
      <c r="B1" s="387"/>
      <c r="C1" s="286" t="s">
        <v>266</v>
      </c>
      <c r="D1" s="287"/>
      <c r="E1" s="287"/>
      <c r="F1" s="287"/>
      <c r="G1" s="287"/>
      <c r="H1" s="287"/>
      <c r="I1" s="287"/>
      <c r="J1" s="287"/>
      <c r="K1" s="287"/>
      <c r="L1" s="287"/>
      <c r="M1" s="288"/>
    </row>
    <row r="2" spans="1:13" ht="21" customHeight="1" thickBot="1">
      <c r="A2" s="386"/>
      <c r="B2" s="386"/>
      <c r="C2" s="386"/>
      <c r="D2" s="386"/>
      <c r="E2" s="386"/>
      <c r="F2" s="386"/>
      <c r="G2" s="334"/>
      <c r="H2" s="334"/>
      <c r="I2" s="386"/>
      <c r="J2" s="386"/>
      <c r="K2" s="386"/>
      <c r="L2" s="388" t="s">
        <v>298</v>
      </c>
      <c r="M2" s="389"/>
    </row>
    <row r="3" spans="1:13" ht="16.5" thickBot="1">
      <c r="A3" s="63"/>
      <c r="B3" s="63"/>
      <c r="C3" s="63"/>
      <c r="D3" s="63"/>
      <c r="E3" s="63"/>
      <c r="F3" s="127"/>
      <c r="G3" s="344" t="s">
        <v>304</v>
      </c>
      <c r="H3" s="345"/>
      <c r="I3" s="63"/>
      <c r="J3" s="63"/>
      <c r="K3" s="127"/>
      <c r="L3" s="390"/>
      <c r="M3" s="391"/>
    </row>
    <row r="4" spans="1:13" ht="32.25" thickBot="1">
      <c r="A4" s="48" t="s">
        <v>262</v>
      </c>
      <c r="B4" s="49" t="s">
        <v>45</v>
      </c>
      <c r="C4" s="50" t="s">
        <v>189</v>
      </c>
      <c r="D4" s="50" t="s">
        <v>48</v>
      </c>
      <c r="E4" s="50" t="s">
        <v>190</v>
      </c>
      <c r="F4" s="50" t="s">
        <v>264</v>
      </c>
      <c r="G4" s="50" t="s">
        <v>308</v>
      </c>
      <c r="H4" s="50" t="s">
        <v>309</v>
      </c>
      <c r="I4" s="50" t="s">
        <v>191</v>
      </c>
      <c r="J4" s="50" t="s">
        <v>192</v>
      </c>
      <c r="K4" s="58" t="s">
        <v>193</v>
      </c>
      <c r="L4" s="59" t="s">
        <v>296</v>
      </c>
      <c r="M4" s="60" t="s">
        <v>297</v>
      </c>
    </row>
    <row r="5" spans="1:13" ht="39.75" customHeight="1" thickBot="1">
      <c r="A5" s="71">
        <v>2</v>
      </c>
      <c r="B5" s="72" t="s">
        <v>205</v>
      </c>
      <c r="C5" s="73" t="s">
        <v>165</v>
      </c>
      <c r="D5" s="72" t="s">
        <v>203</v>
      </c>
      <c r="E5" s="72" t="s">
        <v>167</v>
      </c>
      <c r="F5" s="74" t="s">
        <v>195</v>
      </c>
      <c r="G5" s="74" t="s">
        <v>202</v>
      </c>
      <c r="H5" s="74" t="s">
        <v>202</v>
      </c>
      <c r="I5" s="74" t="s">
        <v>197</v>
      </c>
      <c r="J5" s="74" t="s">
        <v>198</v>
      </c>
      <c r="K5" s="111" t="s">
        <v>205</v>
      </c>
      <c r="L5" s="149">
        <v>0.63</v>
      </c>
      <c r="M5" s="150"/>
    </row>
    <row r="6" spans="1:13" ht="39.75" customHeight="1" thickBot="1">
      <c r="A6" s="71">
        <v>1</v>
      </c>
      <c r="B6" s="72" t="s">
        <v>66</v>
      </c>
      <c r="C6" s="73" t="s">
        <v>67</v>
      </c>
      <c r="D6" s="72" t="s">
        <v>200</v>
      </c>
      <c r="E6" s="72" t="s">
        <v>201</v>
      </c>
      <c r="F6" s="74" t="s">
        <v>195</v>
      </c>
      <c r="G6" s="74" t="s">
        <v>202</v>
      </c>
      <c r="H6" s="74" t="s">
        <v>202</v>
      </c>
      <c r="I6" s="74" t="s">
        <v>197</v>
      </c>
      <c r="J6" s="74" t="s">
        <v>198</v>
      </c>
      <c r="K6" s="111" t="s">
        <v>199</v>
      </c>
      <c r="L6" s="112">
        <v>0.83</v>
      </c>
      <c r="M6" s="113"/>
    </row>
    <row r="7" spans="1:13" ht="39.75" customHeight="1">
      <c r="A7" s="361">
        <v>5</v>
      </c>
      <c r="B7" s="367" t="s">
        <v>209</v>
      </c>
      <c r="C7" s="155" t="s">
        <v>174</v>
      </c>
      <c r="D7" s="64" t="s">
        <v>338</v>
      </c>
      <c r="E7" s="64" t="s">
        <v>339</v>
      </c>
      <c r="F7" s="65" t="s">
        <v>195</v>
      </c>
      <c r="G7" s="65" t="s">
        <v>202</v>
      </c>
      <c r="H7" s="65" t="s">
        <v>202</v>
      </c>
      <c r="I7" s="65"/>
      <c r="J7" s="65" t="s">
        <v>216</v>
      </c>
      <c r="K7" s="151" t="s">
        <v>173</v>
      </c>
      <c r="L7" s="79">
        <v>1</v>
      </c>
      <c r="M7" s="78"/>
    </row>
    <row r="8" spans="1:13" ht="39.75" customHeight="1" thickBot="1">
      <c r="A8" s="362"/>
      <c r="B8" s="368"/>
      <c r="C8" s="156" t="s">
        <v>174</v>
      </c>
      <c r="D8" s="43" t="s">
        <v>326</v>
      </c>
      <c r="E8" s="43" t="s">
        <v>337</v>
      </c>
      <c r="F8" s="44" t="s">
        <v>195</v>
      </c>
      <c r="G8" s="44" t="s">
        <v>202</v>
      </c>
      <c r="H8" s="44" t="s">
        <v>202</v>
      </c>
      <c r="I8" s="44" t="s">
        <v>197</v>
      </c>
      <c r="J8" s="44" t="s">
        <v>198</v>
      </c>
      <c r="K8" s="152" t="s">
        <v>210</v>
      </c>
      <c r="L8" s="81">
        <v>1</v>
      </c>
      <c r="M8" s="62"/>
    </row>
    <row r="9" spans="1:13" ht="39.75" customHeight="1" thickBot="1">
      <c r="A9" s="154">
        <v>6</v>
      </c>
      <c r="B9" s="68" t="s">
        <v>92</v>
      </c>
      <c r="C9" s="69" t="s">
        <v>93</v>
      </c>
      <c r="D9" s="40" t="s">
        <v>342</v>
      </c>
      <c r="E9" s="40" t="s">
        <v>343</v>
      </c>
      <c r="F9" s="57" t="s">
        <v>195</v>
      </c>
      <c r="G9" s="57" t="s">
        <v>202</v>
      </c>
      <c r="H9" s="57" t="s">
        <v>202</v>
      </c>
      <c r="I9" s="57"/>
      <c r="J9" s="57" t="s">
        <v>216</v>
      </c>
      <c r="K9" s="102" t="s">
        <v>92</v>
      </c>
      <c r="L9" s="109">
        <v>1</v>
      </c>
      <c r="M9" s="110"/>
    </row>
    <row r="10" spans="1:13" ht="39.75" customHeight="1">
      <c r="A10" s="361">
        <v>7</v>
      </c>
      <c r="B10" s="354" t="s">
        <v>97</v>
      </c>
      <c r="C10" s="354" t="s">
        <v>98</v>
      </c>
      <c r="D10" s="64" t="s">
        <v>104</v>
      </c>
      <c r="E10" s="64" t="s">
        <v>259</v>
      </c>
      <c r="F10" s="65" t="s">
        <v>207</v>
      </c>
      <c r="G10" s="153" t="s">
        <v>202</v>
      </c>
      <c r="H10" s="65" t="s">
        <v>202</v>
      </c>
      <c r="I10" s="65" t="s">
        <v>223</v>
      </c>
      <c r="J10" s="65" t="s">
        <v>198</v>
      </c>
      <c r="K10" s="88" t="s">
        <v>199</v>
      </c>
      <c r="L10" s="79">
        <v>0.01</v>
      </c>
      <c r="M10" s="78"/>
    </row>
    <row r="11" spans="1:13" ht="39.75" customHeight="1">
      <c r="A11" s="385"/>
      <c r="B11" s="355"/>
      <c r="C11" s="355"/>
      <c r="D11" s="37" t="s">
        <v>108</v>
      </c>
      <c r="E11" s="37" t="s">
        <v>109</v>
      </c>
      <c r="F11" s="38" t="s">
        <v>207</v>
      </c>
      <c r="G11" s="38" t="s">
        <v>202</v>
      </c>
      <c r="H11" s="38" t="s">
        <v>202</v>
      </c>
      <c r="I11" s="38" t="s">
        <v>223</v>
      </c>
      <c r="J11" s="38" t="s">
        <v>198</v>
      </c>
      <c r="K11" s="82" t="s">
        <v>199</v>
      </c>
      <c r="L11" s="80">
        <v>-0.12</v>
      </c>
      <c r="M11" s="61"/>
    </row>
    <row r="12" spans="1:13" ht="39.75" customHeight="1">
      <c r="A12" s="385"/>
      <c r="B12" s="355"/>
      <c r="C12" s="355"/>
      <c r="D12" s="37" t="s">
        <v>111</v>
      </c>
      <c r="E12" s="37" t="s">
        <v>112</v>
      </c>
      <c r="F12" s="38" t="s">
        <v>195</v>
      </c>
      <c r="G12" s="38" t="s">
        <v>202</v>
      </c>
      <c r="H12" s="38" t="s">
        <v>202</v>
      </c>
      <c r="I12" s="38" t="s">
        <v>223</v>
      </c>
      <c r="J12" s="38" t="s">
        <v>198</v>
      </c>
      <c r="K12" s="82" t="s">
        <v>199</v>
      </c>
      <c r="L12" s="80">
        <v>-0.07</v>
      </c>
      <c r="M12" s="61"/>
    </row>
    <row r="13" spans="1:13" ht="39.75" customHeight="1" thickBot="1">
      <c r="A13" s="362"/>
      <c r="B13" s="356"/>
      <c r="C13" s="356"/>
      <c r="D13" s="43" t="s">
        <v>113</v>
      </c>
      <c r="E13" s="43" t="s">
        <v>114</v>
      </c>
      <c r="F13" s="44" t="s">
        <v>195</v>
      </c>
      <c r="G13" s="55" t="s">
        <v>202</v>
      </c>
      <c r="H13" s="44" t="s">
        <v>202</v>
      </c>
      <c r="I13" s="44" t="s">
        <v>197</v>
      </c>
      <c r="J13" s="44" t="s">
        <v>198</v>
      </c>
      <c r="K13" s="89" t="s">
        <v>199</v>
      </c>
      <c r="L13" s="81">
        <v>0.61</v>
      </c>
      <c r="M13" s="62"/>
    </row>
    <row r="14" spans="1:13" ht="39.75" customHeight="1" thickBot="1">
      <c r="A14" s="67">
        <v>8</v>
      </c>
      <c r="B14" s="70" t="s">
        <v>138</v>
      </c>
      <c r="C14" s="69" t="s">
        <v>139</v>
      </c>
      <c r="D14" s="68" t="s">
        <v>145</v>
      </c>
      <c r="E14" s="68" t="s">
        <v>226</v>
      </c>
      <c r="F14" s="70" t="s">
        <v>195</v>
      </c>
      <c r="G14" s="74" t="s">
        <v>202</v>
      </c>
      <c r="H14" s="70" t="s">
        <v>202</v>
      </c>
      <c r="I14" s="70" t="s">
        <v>197</v>
      </c>
      <c r="J14" s="70" t="s">
        <v>198</v>
      </c>
      <c r="K14" s="108" t="s">
        <v>225</v>
      </c>
      <c r="L14" s="109">
        <v>0.71</v>
      </c>
      <c r="M14" s="110"/>
    </row>
    <row r="15" spans="1:13" ht="39.75" customHeight="1" thickBot="1">
      <c r="A15" s="71">
        <v>11</v>
      </c>
      <c r="B15" s="72" t="s">
        <v>129</v>
      </c>
      <c r="C15" s="73" t="s">
        <v>130</v>
      </c>
      <c r="D15" s="72" t="s">
        <v>244</v>
      </c>
      <c r="E15" s="72" t="s">
        <v>245</v>
      </c>
      <c r="F15" s="74" t="s">
        <v>195</v>
      </c>
      <c r="G15" s="74" t="s">
        <v>202</v>
      </c>
      <c r="H15" s="74" t="s">
        <v>202</v>
      </c>
      <c r="I15" s="74" t="s">
        <v>211</v>
      </c>
      <c r="J15" s="74" t="s">
        <v>261</v>
      </c>
      <c r="K15" s="106" t="s">
        <v>129</v>
      </c>
      <c r="L15" s="100">
        <v>0.74</v>
      </c>
      <c r="M15" s="107"/>
    </row>
    <row r="16" spans="1:13" ht="39.75" customHeight="1" thickBot="1">
      <c r="A16" s="67">
        <v>12</v>
      </c>
      <c r="B16" s="68" t="s">
        <v>180</v>
      </c>
      <c r="C16" s="91" t="s">
        <v>116</v>
      </c>
      <c r="D16" s="68" t="s">
        <v>276</v>
      </c>
      <c r="E16" s="68" t="s">
        <v>277</v>
      </c>
      <c r="F16" s="70" t="s">
        <v>195</v>
      </c>
      <c r="G16" s="74" t="s">
        <v>202</v>
      </c>
      <c r="H16" s="70" t="s">
        <v>202</v>
      </c>
      <c r="I16" s="103"/>
      <c r="J16" s="70" t="s">
        <v>198</v>
      </c>
      <c r="K16" s="104" t="s">
        <v>275</v>
      </c>
      <c r="L16" s="101">
        <v>0.54</v>
      </c>
      <c r="M16" s="105"/>
    </row>
    <row r="17" spans="1:13" ht="39.75" customHeight="1">
      <c r="A17" s="361">
        <v>13</v>
      </c>
      <c r="B17" s="367" t="s">
        <v>53</v>
      </c>
      <c r="C17" s="367" t="s">
        <v>54</v>
      </c>
      <c r="D17" s="157" t="s">
        <v>256</v>
      </c>
      <c r="E17" s="157" t="s">
        <v>257</v>
      </c>
      <c r="F17" s="153" t="s">
        <v>195</v>
      </c>
      <c r="G17" s="153" t="s">
        <v>202</v>
      </c>
      <c r="H17" s="153" t="s">
        <v>202</v>
      </c>
      <c r="I17" s="153" t="s">
        <v>197</v>
      </c>
      <c r="J17" s="153" t="s">
        <v>198</v>
      </c>
      <c r="K17" s="158" t="s">
        <v>258</v>
      </c>
      <c r="L17" s="79">
        <v>1</v>
      </c>
      <c r="M17" s="78"/>
    </row>
    <row r="18" spans="1:13" ht="39.75" customHeight="1">
      <c r="A18" s="385"/>
      <c r="B18" s="384"/>
      <c r="C18" s="384"/>
      <c r="D18" s="37" t="s">
        <v>55</v>
      </c>
      <c r="E18" s="37" t="s">
        <v>253</v>
      </c>
      <c r="F18" s="38" t="s">
        <v>195</v>
      </c>
      <c r="G18" s="38" t="s">
        <v>202</v>
      </c>
      <c r="H18" s="38" t="s">
        <v>202</v>
      </c>
      <c r="I18" s="38" t="s">
        <v>223</v>
      </c>
      <c r="J18" s="37" t="s">
        <v>254</v>
      </c>
      <c r="K18" s="38" t="s">
        <v>199</v>
      </c>
      <c r="L18" s="105">
        <v>1</v>
      </c>
      <c r="M18" s="110"/>
    </row>
    <row r="19" spans="1:13" ht="39.75" customHeight="1" thickBot="1">
      <c r="A19" s="362"/>
      <c r="B19" s="368"/>
      <c r="C19" s="368"/>
      <c r="D19" s="53" t="s">
        <v>62</v>
      </c>
      <c r="E19" s="53" t="s">
        <v>63</v>
      </c>
      <c r="F19" s="55" t="s">
        <v>207</v>
      </c>
      <c r="G19" s="55" t="s">
        <v>202</v>
      </c>
      <c r="H19" s="55" t="s">
        <v>202</v>
      </c>
      <c r="I19" s="55" t="s">
        <v>197</v>
      </c>
      <c r="J19" s="55" t="s">
        <v>198</v>
      </c>
      <c r="K19" s="159" t="s">
        <v>258</v>
      </c>
      <c r="L19" s="81">
        <v>1</v>
      </c>
      <c r="M19" s="62"/>
    </row>
  </sheetData>
  <sheetProtection/>
  <autoFilter ref="A4:L4"/>
  <mergeCells count="13">
    <mergeCell ref="A1:B1"/>
    <mergeCell ref="C1:M1"/>
    <mergeCell ref="C10:C13"/>
    <mergeCell ref="B10:B13"/>
    <mergeCell ref="A10:A13"/>
    <mergeCell ref="L2:M3"/>
    <mergeCell ref="C17:C19"/>
    <mergeCell ref="B17:B19"/>
    <mergeCell ref="A17:A19"/>
    <mergeCell ref="A2:K2"/>
    <mergeCell ref="G3:H3"/>
    <mergeCell ref="B7:B8"/>
    <mergeCell ref="A7:A8"/>
  </mergeCells>
  <conditionalFormatting sqref="L6:M19">
    <cfRule type="cellIs" priority="40" dxfId="2" operator="between" stopIfTrue="1">
      <formula>0.81</formula>
      <formula>1</formula>
    </cfRule>
    <cfRule type="cellIs" priority="41" dxfId="1" operator="between" stopIfTrue="1">
      <formula>0.61</formula>
      <formula>0.8</formula>
    </cfRule>
    <cfRule type="cellIs" priority="42" dxfId="0" operator="between" stopIfTrue="1">
      <formula>0</formula>
      <formula>0.6</formula>
    </cfRule>
  </conditionalFormatting>
  <conditionalFormatting sqref="L5:M5">
    <cfRule type="cellIs" priority="1" dxfId="5" operator="between" stopIfTrue="1">
      <formula>0.81</formula>
      <formula>1</formula>
    </cfRule>
    <cfRule type="cellIs" priority="2" dxfId="1" operator="between" stopIfTrue="1">
      <formula>0.61</formula>
      <formula>0.8</formula>
    </cfRule>
    <cfRule type="cellIs" priority="3" dxfId="0" operator="between" stopIfTrue="1">
      <formula>0</formula>
      <formula>0.6</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L9"/>
  <sheetViews>
    <sheetView zoomScale="80" zoomScaleNormal="80" zoomScalePageLayoutView="0" workbookViewId="0" topLeftCell="A1">
      <selection activeCell="E13" sqref="E13"/>
    </sheetView>
  </sheetViews>
  <sheetFormatPr defaultColWidth="11.421875" defaultRowHeight="15"/>
  <cols>
    <col min="1" max="1" width="5.7109375" style="0" customWidth="1"/>
    <col min="2" max="2" width="30.7109375" style="0" customWidth="1"/>
    <col min="3" max="3" width="60.7109375" style="0" customWidth="1"/>
    <col min="4" max="4" width="30.7109375" style="0" customWidth="1"/>
    <col min="5" max="5" width="40.7109375" style="0" customWidth="1"/>
    <col min="6" max="6" width="20.7109375" style="0" customWidth="1"/>
    <col min="7" max="7" width="14.57421875" style="0" customWidth="1"/>
    <col min="8" max="8" width="15.57421875" style="0" customWidth="1"/>
    <col min="9" max="9" width="13.28125" style="0" customWidth="1"/>
    <col min="10" max="10" width="12.7109375" style="0" customWidth="1"/>
    <col min="11" max="11" width="25.7109375" style="0" customWidth="1"/>
    <col min="12" max="12" width="18.140625" style="0" bestFit="1" customWidth="1"/>
  </cols>
  <sheetData>
    <row r="1" spans="1:12" ht="81" customHeight="1" thickBot="1">
      <c r="A1" s="373"/>
      <c r="B1" s="374"/>
      <c r="C1" s="392" t="s">
        <v>268</v>
      </c>
      <c r="D1" s="392"/>
      <c r="E1" s="392"/>
      <c r="F1" s="392"/>
      <c r="G1" s="392"/>
      <c r="H1" s="392"/>
      <c r="I1" s="392"/>
      <c r="J1" s="392"/>
      <c r="K1" s="392"/>
      <c r="L1" s="393"/>
    </row>
    <row r="2" spans="1:12" ht="41.25" customHeight="1" thickBot="1">
      <c r="A2" s="331"/>
      <c r="B2" s="331"/>
      <c r="C2" s="331"/>
      <c r="D2" s="331"/>
      <c r="E2" s="331"/>
      <c r="F2" s="331"/>
      <c r="G2" s="332"/>
      <c r="H2" s="332"/>
      <c r="I2" s="331"/>
      <c r="J2" s="331"/>
      <c r="K2" s="331"/>
      <c r="L2" s="398" t="s">
        <v>298</v>
      </c>
    </row>
    <row r="3" spans="1:12" ht="21" customHeight="1" thickBot="1">
      <c r="A3" s="334"/>
      <c r="B3" s="334"/>
      <c r="C3" s="334"/>
      <c r="D3" s="334"/>
      <c r="E3" s="334"/>
      <c r="F3" s="335"/>
      <c r="G3" s="289" t="s">
        <v>304</v>
      </c>
      <c r="H3" s="291"/>
      <c r="I3" s="63"/>
      <c r="J3" s="63"/>
      <c r="K3" s="63"/>
      <c r="L3" s="399"/>
    </row>
    <row r="4" spans="1:12" ht="32.25" thickBot="1">
      <c r="A4" s="48" t="s">
        <v>262</v>
      </c>
      <c r="B4" s="49" t="s">
        <v>45</v>
      </c>
      <c r="C4" s="50" t="s">
        <v>189</v>
      </c>
      <c r="D4" s="50" t="s">
        <v>48</v>
      </c>
      <c r="E4" s="50" t="s">
        <v>190</v>
      </c>
      <c r="F4" s="50" t="s">
        <v>264</v>
      </c>
      <c r="G4" s="50" t="s">
        <v>308</v>
      </c>
      <c r="H4" s="50" t="s">
        <v>305</v>
      </c>
      <c r="I4" s="50" t="s">
        <v>191</v>
      </c>
      <c r="J4" s="50" t="s">
        <v>192</v>
      </c>
      <c r="K4" s="50" t="s">
        <v>193</v>
      </c>
      <c r="L4" s="56" t="s">
        <v>299</v>
      </c>
    </row>
    <row r="5" spans="1:12" ht="55.5" customHeight="1" thickBot="1">
      <c r="A5" s="114">
        <v>7</v>
      </c>
      <c r="B5" s="68" t="s">
        <v>97</v>
      </c>
      <c r="C5" s="69" t="s">
        <v>98</v>
      </c>
      <c r="D5" s="68" t="s">
        <v>217</v>
      </c>
      <c r="E5" s="68" t="s">
        <v>218</v>
      </c>
      <c r="F5" s="70" t="s">
        <v>195</v>
      </c>
      <c r="G5" s="70" t="s">
        <v>219</v>
      </c>
      <c r="H5" s="70" t="s">
        <v>219</v>
      </c>
      <c r="I5" s="70" t="s">
        <v>197</v>
      </c>
      <c r="J5" s="70" t="s">
        <v>198</v>
      </c>
      <c r="K5" s="70" t="s">
        <v>97</v>
      </c>
      <c r="L5" s="115"/>
    </row>
    <row r="6" spans="1:12" ht="41.25" customHeight="1">
      <c r="A6" s="395">
        <v>12</v>
      </c>
      <c r="B6" s="360" t="s">
        <v>180</v>
      </c>
      <c r="C6" s="342" t="s">
        <v>116</v>
      </c>
      <c r="D6" s="64" t="s">
        <v>127</v>
      </c>
      <c r="E6" s="64" t="s">
        <v>128</v>
      </c>
      <c r="F6" s="65" t="s">
        <v>195</v>
      </c>
      <c r="G6" s="65"/>
      <c r="H6" s="65" t="s">
        <v>219</v>
      </c>
      <c r="I6" s="65" t="s">
        <v>197</v>
      </c>
      <c r="J6" s="65" t="s">
        <v>198</v>
      </c>
      <c r="K6" s="64" t="s">
        <v>250</v>
      </c>
      <c r="L6" s="66"/>
    </row>
    <row r="7" spans="1:12" ht="27.75" customHeight="1">
      <c r="A7" s="396"/>
      <c r="B7" s="352"/>
      <c r="C7" s="394"/>
      <c r="D7" s="37" t="s">
        <v>181</v>
      </c>
      <c r="E7" s="37" t="s">
        <v>125</v>
      </c>
      <c r="F7" s="38" t="s">
        <v>195</v>
      </c>
      <c r="G7" s="38"/>
      <c r="H7" s="38" t="s">
        <v>219</v>
      </c>
      <c r="I7" s="38" t="s">
        <v>197</v>
      </c>
      <c r="J7" s="38" t="s">
        <v>198</v>
      </c>
      <c r="K7" s="37" t="s">
        <v>250</v>
      </c>
      <c r="L7" s="42"/>
    </row>
    <row r="8" spans="1:12" ht="42.75" customHeight="1">
      <c r="A8" s="396"/>
      <c r="B8" s="352"/>
      <c r="C8" s="394"/>
      <c r="D8" s="37" t="s">
        <v>270</v>
      </c>
      <c r="E8" s="37" t="s">
        <v>271</v>
      </c>
      <c r="F8" s="38" t="s">
        <v>195</v>
      </c>
      <c r="G8" s="38"/>
      <c r="H8" s="38" t="s">
        <v>219</v>
      </c>
      <c r="I8" s="39"/>
      <c r="J8" s="38" t="s">
        <v>198</v>
      </c>
      <c r="K8" s="37" t="s">
        <v>272</v>
      </c>
      <c r="L8" s="42"/>
    </row>
    <row r="9" spans="1:12" ht="45.75" customHeight="1" thickBot="1">
      <c r="A9" s="397"/>
      <c r="B9" s="364"/>
      <c r="C9" s="343"/>
      <c r="D9" s="43" t="s">
        <v>273</v>
      </c>
      <c r="E9" s="43" t="s">
        <v>274</v>
      </c>
      <c r="F9" s="44" t="s">
        <v>195</v>
      </c>
      <c r="G9" s="44"/>
      <c r="H9" s="44" t="s">
        <v>219</v>
      </c>
      <c r="I9" s="45"/>
      <c r="J9" s="44" t="s">
        <v>198</v>
      </c>
      <c r="K9" s="43" t="s">
        <v>275</v>
      </c>
      <c r="L9" s="46"/>
    </row>
  </sheetData>
  <sheetProtection/>
  <autoFilter ref="A4:L4"/>
  <mergeCells count="9">
    <mergeCell ref="C1:L1"/>
    <mergeCell ref="A1:B1"/>
    <mergeCell ref="C6:C9"/>
    <mergeCell ref="B6:B9"/>
    <mergeCell ref="A6:A9"/>
    <mergeCell ref="A2:K2"/>
    <mergeCell ref="G3:H3"/>
    <mergeCell ref="L2:L3"/>
    <mergeCell ref="A3:F3"/>
  </mergeCells>
  <conditionalFormatting sqref="L5:L9">
    <cfRule type="cellIs" priority="13" dxfId="2" operator="between" stopIfTrue="1">
      <formula>0.81</formula>
      <formula>1</formula>
    </cfRule>
    <cfRule type="cellIs" priority="14" dxfId="1" operator="between" stopIfTrue="1">
      <formula>0.61</formula>
      <formula>0.8</formula>
    </cfRule>
    <cfRule type="cellIs" priority="15" dxfId="0" operator="between" stopIfTrue="1">
      <formula>0</formula>
      <formula>0.6</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2:I29"/>
  <sheetViews>
    <sheetView zoomScalePageLayoutView="0" workbookViewId="0" topLeftCell="A1">
      <selection activeCell="F13" sqref="F13"/>
    </sheetView>
  </sheetViews>
  <sheetFormatPr defaultColWidth="11.421875" defaultRowHeight="15"/>
  <cols>
    <col min="1" max="1" width="9.00390625" style="92" customWidth="1"/>
    <col min="2" max="2" width="17.7109375" style="92" customWidth="1"/>
    <col min="3" max="3" width="15.421875" style="92" customWidth="1"/>
    <col min="4" max="4" width="19.28125" style="92" customWidth="1"/>
    <col min="5" max="5" width="25.421875" style="92" customWidth="1"/>
    <col min="6" max="6" width="19.57421875" style="92" customWidth="1"/>
    <col min="7" max="8" width="13.140625" style="92" customWidth="1"/>
    <col min="9" max="9" width="11.421875" style="92" customWidth="1"/>
    <col min="10" max="10" width="32.57421875" style="92" customWidth="1"/>
    <col min="11" max="11" width="8.00390625" style="92" customWidth="1"/>
    <col min="12" max="12" width="16.140625" style="92" customWidth="1"/>
    <col min="13" max="13" width="24.421875" style="92" customWidth="1"/>
    <col min="14" max="16384" width="11.421875" style="92" customWidth="1"/>
  </cols>
  <sheetData>
    <row r="1" ht="15" thickBot="1"/>
    <row r="2" spans="2:8" ht="21" thickBot="1">
      <c r="B2" s="400" t="s">
        <v>333</v>
      </c>
      <c r="C2" s="401"/>
      <c r="D2" s="401"/>
      <c r="E2" s="401"/>
      <c r="F2" s="401"/>
      <c r="G2" s="401"/>
      <c r="H2" s="402"/>
    </row>
    <row r="3" spans="2:8" ht="18.75" thickBot="1">
      <c r="B3" s="96" t="s">
        <v>327</v>
      </c>
      <c r="C3" s="96" t="s">
        <v>328</v>
      </c>
      <c r="D3" s="96" t="s">
        <v>329</v>
      </c>
      <c r="E3" s="96" t="s">
        <v>332</v>
      </c>
      <c r="F3" s="96" t="s">
        <v>330</v>
      </c>
      <c r="G3" s="96" t="s">
        <v>331</v>
      </c>
      <c r="H3" s="99" t="s">
        <v>334</v>
      </c>
    </row>
    <row r="4" spans="2:9" ht="18.75" thickBot="1">
      <c r="B4" s="162" t="s">
        <v>350</v>
      </c>
      <c r="C4" s="135">
        <v>0</v>
      </c>
      <c r="D4" s="94">
        <v>1</v>
      </c>
      <c r="E4" s="94">
        <v>0</v>
      </c>
      <c r="F4" s="94">
        <v>5</v>
      </c>
      <c r="G4" s="131">
        <v>0</v>
      </c>
      <c r="H4" s="134">
        <f>SUM(C4:G4)</f>
        <v>6</v>
      </c>
      <c r="I4" s="93"/>
    </row>
    <row r="5" spans="2:9" ht="18.75" thickBot="1">
      <c r="B5" s="163" t="s">
        <v>351</v>
      </c>
      <c r="C5" s="136">
        <v>1</v>
      </c>
      <c r="D5" s="95">
        <v>2</v>
      </c>
      <c r="E5" s="95">
        <v>0</v>
      </c>
      <c r="F5" s="95">
        <v>0</v>
      </c>
      <c r="G5" s="132">
        <v>1</v>
      </c>
      <c r="H5" s="134">
        <f aca="true" t="shared" si="0" ref="H5:H16">SUM(C5:G5)</f>
        <v>4</v>
      </c>
      <c r="I5" s="93"/>
    </row>
    <row r="6" spans="2:9" ht="18.75" thickBot="1">
      <c r="B6" s="163" t="s">
        <v>352</v>
      </c>
      <c r="C6" s="136">
        <v>0</v>
      </c>
      <c r="D6" s="95">
        <v>1</v>
      </c>
      <c r="E6" s="95">
        <v>0</v>
      </c>
      <c r="F6" s="95">
        <v>1</v>
      </c>
      <c r="G6" s="132">
        <v>0</v>
      </c>
      <c r="H6" s="134">
        <f t="shared" si="0"/>
        <v>2</v>
      </c>
      <c r="I6" s="93"/>
    </row>
    <row r="7" spans="2:9" ht="18.75" thickBot="1">
      <c r="B7" s="164" t="s">
        <v>353</v>
      </c>
      <c r="C7" s="136">
        <v>8</v>
      </c>
      <c r="D7" s="95">
        <v>1</v>
      </c>
      <c r="E7" s="95">
        <v>0</v>
      </c>
      <c r="F7" s="95">
        <v>0</v>
      </c>
      <c r="G7" s="132">
        <v>0</v>
      </c>
      <c r="H7" s="134">
        <f t="shared" si="0"/>
        <v>9</v>
      </c>
      <c r="I7" s="93"/>
    </row>
    <row r="8" spans="2:9" ht="18.75" thickBot="1">
      <c r="B8" s="164" t="s">
        <v>354</v>
      </c>
      <c r="C8" s="136">
        <v>2</v>
      </c>
      <c r="D8" s="95">
        <v>0</v>
      </c>
      <c r="E8" s="95">
        <v>0</v>
      </c>
      <c r="F8" s="95">
        <v>1</v>
      </c>
      <c r="G8" s="132">
        <v>0</v>
      </c>
      <c r="H8" s="134">
        <f t="shared" si="0"/>
        <v>3</v>
      </c>
      <c r="I8" s="93"/>
    </row>
    <row r="9" spans="2:9" ht="18.75" thickBot="1">
      <c r="B9" s="164" t="s">
        <v>355</v>
      </c>
      <c r="C9" s="136">
        <v>2</v>
      </c>
      <c r="D9" s="95">
        <v>0</v>
      </c>
      <c r="E9" s="95">
        <v>0</v>
      </c>
      <c r="F9" s="95">
        <v>0</v>
      </c>
      <c r="G9" s="132">
        <v>0</v>
      </c>
      <c r="H9" s="134">
        <f t="shared" si="0"/>
        <v>2</v>
      </c>
      <c r="I9" s="93"/>
    </row>
    <row r="10" spans="2:9" ht="18.75" thickBot="1">
      <c r="B10" s="163" t="s">
        <v>356</v>
      </c>
      <c r="C10" s="136">
        <v>0</v>
      </c>
      <c r="D10" s="95">
        <v>1</v>
      </c>
      <c r="E10" s="95">
        <v>0</v>
      </c>
      <c r="F10" s="95">
        <v>0</v>
      </c>
      <c r="G10" s="132">
        <v>0</v>
      </c>
      <c r="H10" s="134">
        <f t="shared" si="0"/>
        <v>1</v>
      </c>
      <c r="I10" s="93"/>
    </row>
    <row r="11" spans="2:9" ht="18.75" thickBot="1">
      <c r="B11" s="163" t="s">
        <v>357</v>
      </c>
      <c r="C11" s="136">
        <v>0</v>
      </c>
      <c r="D11" s="95">
        <v>1</v>
      </c>
      <c r="E11" s="95">
        <v>0</v>
      </c>
      <c r="F11" s="95">
        <v>0</v>
      </c>
      <c r="G11" s="132">
        <v>0</v>
      </c>
      <c r="H11" s="134">
        <f t="shared" si="0"/>
        <v>1</v>
      </c>
      <c r="I11" s="93"/>
    </row>
    <row r="12" spans="2:9" ht="18.75" thickBot="1">
      <c r="B12" s="164" t="s">
        <v>358</v>
      </c>
      <c r="C12" s="136">
        <v>0</v>
      </c>
      <c r="D12" s="95">
        <v>0</v>
      </c>
      <c r="E12" s="95">
        <v>0</v>
      </c>
      <c r="F12" s="95">
        <v>2</v>
      </c>
      <c r="G12" s="132">
        <v>0</v>
      </c>
      <c r="H12" s="134">
        <f t="shared" si="0"/>
        <v>2</v>
      </c>
      <c r="I12" s="93"/>
    </row>
    <row r="13" spans="2:9" ht="18.75" thickBot="1">
      <c r="B13" s="164" t="s">
        <v>359</v>
      </c>
      <c r="C13" s="136">
        <v>0</v>
      </c>
      <c r="D13" s="95">
        <v>1</v>
      </c>
      <c r="E13" s="95">
        <v>0</v>
      </c>
      <c r="F13" s="95">
        <v>1</v>
      </c>
      <c r="G13" s="132">
        <v>0</v>
      </c>
      <c r="H13" s="134">
        <f t="shared" si="0"/>
        <v>2</v>
      </c>
      <c r="I13" s="93"/>
    </row>
    <row r="14" spans="2:9" ht="18.75" thickBot="1">
      <c r="B14" s="163" t="s">
        <v>360</v>
      </c>
      <c r="C14" s="136">
        <v>0</v>
      </c>
      <c r="D14" s="95">
        <v>0</v>
      </c>
      <c r="E14" s="95">
        <v>1</v>
      </c>
      <c r="F14" s="95">
        <v>3</v>
      </c>
      <c r="G14" s="132">
        <v>0</v>
      </c>
      <c r="H14" s="134">
        <f t="shared" si="0"/>
        <v>4</v>
      </c>
      <c r="I14" s="93"/>
    </row>
    <row r="15" spans="2:9" ht="18.75" thickBot="1">
      <c r="B15" s="164" t="s">
        <v>361</v>
      </c>
      <c r="C15" s="136">
        <v>2</v>
      </c>
      <c r="D15" s="95">
        <v>0</v>
      </c>
      <c r="E15" s="95">
        <v>0</v>
      </c>
      <c r="F15" s="95">
        <v>1</v>
      </c>
      <c r="G15" s="132">
        <v>4</v>
      </c>
      <c r="H15" s="134">
        <f t="shared" si="0"/>
        <v>7</v>
      </c>
      <c r="I15" s="93"/>
    </row>
    <row r="16" spans="2:9" ht="18.75" thickBot="1">
      <c r="B16" s="165" t="s">
        <v>362</v>
      </c>
      <c r="C16" s="137">
        <v>2</v>
      </c>
      <c r="D16" s="129">
        <v>0</v>
      </c>
      <c r="E16" s="129">
        <v>0</v>
      </c>
      <c r="F16" s="129">
        <v>1</v>
      </c>
      <c r="G16" s="133">
        <v>0</v>
      </c>
      <c r="H16" s="134">
        <f t="shared" si="0"/>
        <v>3</v>
      </c>
      <c r="I16" s="93"/>
    </row>
    <row r="17" spans="1:8" ht="18.75" thickBot="1">
      <c r="A17" s="98" t="s">
        <v>334</v>
      </c>
      <c r="B17" s="99">
        <v>13</v>
      </c>
      <c r="C17" s="138">
        <f aca="true" t="shared" si="1" ref="C17:H17">SUM(C4:C16)</f>
        <v>17</v>
      </c>
      <c r="D17" s="130">
        <f t="shared" si="1"/>
        <v>8</v>
      </c>
      <c r="E17" s="130">
        <f t="shared" si="1"/>
        <v>1</v>
      </c>
      <c r="F17" s="130">
        <f t="shared" si="1"/>
        <v>15</v>
      </c>
      <c r="G17" s="139">
        <f t="shared" si="1"/>
        <v>5</v>
      </c>
      <c r="H17" s="140">
        <f t="shared" si="1"/>
        <v>46</v>
      </c>
    </row>
    <row r="18" spans="1:8" ht="18" customHeight="1" thickBot="1">
      <c r="A18" s="404"/>
      <c r="B18" s="404"/>
      <c r="C18" s="404"/>
      <c r="D18" s="404"/>
      <c r="E18" s="404"/>
      <c r="F18" s="404"/>
      <c r="G18" s="404"/>
      <c r="H18" s="404"/>
    </row>
    <row r="19" spans="1:8" ht="175.5" customHeight="1" thickBot="1">
      <c r="A19" s="168"/>
      <c r="B19" s="405" t="s">
        <v>363</v>
      </c>
      <c r="C19" s="406"/>
      <c r="D19" s="406"/>
      <c r="E19" s="406"/>
      <c r="F19" s="406"/>
      <c r="G19" s="406"/>
      <c r="H19" s="407"/>
    </row>
    <row r="20" spans="1:8" ht="18">
      <c r="A20" s="168"/>
      <c r="B20" s="403"/>
      <c r="C20" s="403"/>
      <c r="D20" s="171"/>
      <c r="E20" s="169"/>
      <c r="F20" s="169"/>
      <c r="G20" s="169"/>
      <c r="H20" s="170"/>
    </row>
    <row r="21" spans="1:8" ht="18">
      <c r="A21" s="168"/>
      <c r="B21" s="403"/>
      <c r="C21" s="403"/>
      <c r="D21" s="171"/>
      <c r="E21" s="169"/>
      <c r="F21" s="169"/>
      <c r="G21" s="169"/>
      <c r="H21" s="170"/>
    </row>
    <row r="22" spans="1:8" ht="18">
      <c r="A22" s="168"/>
      <c r="B22" s="171"/>
      <c r="C22" s="172"/>
      <c r="D22" s="171"/>
      <c r="E22" s="169"/>
      <c r="F22" s="169"/>
      <c r="G22" s="169"/>
      <c r="H22" s="170"/>
    </row>
    <row r="23" spans="1:8" ht="18">
      <c r="A23" s="168"/>
      <c r="B23" s="171"/>
      <c r="C23" s="172"/>
      <c r="D23" s="171"/>
      <c r="E23" s="169"/>
      <c r="F23" s="169"/>
      <c r="G23" s="169"/>
      <c r="H23" s="170"/>
    </row>
    <row r="24" spans="1:9" ht="17.25" customHeight="1">
      <c r="A24" s="168"/>
      <c r="B24" s="171"/>
      <c r="C24" s="172"/>
      <c r="D24" s="171"/>
      <c r="E24" s="169"/>
      <c r="F24" s="169"/>
      <c r="G24" s="169"/>
      <c r="H24" s="174" t="s">
        <v>195</v>
      </c>
      <c r="I24" s="92">
        <v>39</v>
      </c>
    </row>
    <row r="25" spans="4:9" ht="17.25" customHeight="1">
      <c r="D25" s="173"/>
      <c r="H25" s="175" t="s">
        <v>207</v>
      </c>
      <c r="I25" s="92">
        <v>7</v>
      </c>
    </row>
    <row r="26" spans="8:9" ht="17.25" customHeight="1" thickBot="1">
      <c r="H26" s="175" t="s">
        <v>364</v>
      </c>
      <c r="I26" s="92">
        <v>0</v>
      </c>
    </row>
    <row r="27" ht="18.75" thickBot="1">
      <c r="C27" s="97">
        <f>(1*C29)/C28</f>
        <v>1</v>
      </c>
    </row>
    <row r="28" spans="2:5" ht="15" thickBot="1">
      <c r="B28" s="142" t="s">
        <v>336</v>
      </c>
      <c r="C28" s="144">
        <v>41</v>
      </c>
      <c r="D28" s="147" t="s">
        <v>344</v>
      </c>
      <c r="E28" s="148" t="s">
        <v>345</v>
      </c>
    </row>
    <row r="29" spans="2:5" ht="15" thickBot="1">
      <c r="B29" s="143" t="s">
        <v>335</v>
      </c>
      <c r="C29" s="141">
        <v>41</v>
      </c>
      <c r="D29" s="145">
        <v>17</v>
      </c>
      <c r="E29" s="146">
        <v>16</v>
      </c>
    </row>
  </sheetData>
  <sheetProtection/>
  <mergeCells count="5">
    <mergeCell ref="B2:H2"/>
    <mergeCell ref="B20:C20"/>
    <mergeCell ref="B21:C21"/>
    <mergeCell ref="A18:H18"/>
    <mergeCell ref="B19:H1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Rafael Llanos O</dc:creator>
  <cp:keywords/>
  <dc:description/>
  <cp:lastModifiedBy>sig</cp:lastModifiedBy>
  <cp:lastPrinted>2017-11-02T23:46:11Z</cp:lastPrinted>
  <dcterms:created xsi:type="dcterms:W3CDTF">2017-06-15T14:46:07Z</dcterms:created>
  <dcterms:modified xsi:type="dcterms:W3CDTF">2018-03-01T21:10:05Z</dcterms:modified>
  <cp:category/>
  <cp:version/>
  <cp:contentType/>
  <cp:contentStatus/>
</cp:coreProperties>
</file>